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bphc.sharepoint.com/teams/IDB/Ryan White Services Division  Fiscal/Care36/Fiscal Provider Training FY26/5.FY26 Sample Forms - For Website/"/>
    </mc:Choice>
  </mc:AlternateContent>
  <xr:revisionPtr revIDLastSave="3" documentId="8_{24BBCCFE-00EA-423B-BCF7-769EA04771B6}" xr6:coauthVersionLast="47" xr6:coauthVersionMax="47" xr10:uidLastSave="{0ECC02B7-E582-44CD-A66D-4A44C4D43142}"/>
  <workbookProtection workbookPassword="CFB1" lockStructure="1"/>
  <bookViews>
    <workbookView xWindow="28680" yWindow="-120" windowWidth="29040" windowHeight="15720" firstSheet="5" activeTab="5" xr2:uid="{3DBDC4AE-15A9-4EF6-A573-49AD0D6037D2}"/>
  </bookViews>
  <sheets>
    <sheet name="Budget and Invoice Terms" sheetId="5" state="hidden" r:id="rId1"/>
    <sheet name="Revision Instructions" sheetId="6" state="hidden" r:id="rId2"/>
    <sheet name="Budget" sheetId="9" state="hidden" r:id="rId3"/>
    <sheet name="Budget Revision Form Template" sheetId="10" state="hidden" r:id="rId4"/>
    <sheet name="Provider Training" sheetId="11" state="hidden" r:id="rId5"/>
    <sheet name="RW Part A  Budget Revision "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8" l="1"/>
  <c r="L30" i="8" l="1"/>
  <c r="F30" i="8"/>
  <c r="J34" i="8"/>
  <c r="D34" i="8"/>
  <c r="H40" i="8"/>
  <c r="G33" i="11" l="1"/>
  <c r="K32" i="11"/>
  <c r="K35" i="11"/>
  <c r="E32" i="11"/>
  <c r="G32" i="11"/>
  <c r="K27" i="11"/>
  <c r="G27" i="11"/>
  <c r="E27" i="11"/>
  <c r="G25" i="11"/>
  <c r="G24" i="11"/>
  <c r="G23" i="11"/>
  <c r="I18" i="11"/>
  <c r="C18" i="11"/>
  <c r="K13" i="11"/>
  <c r="G13" i="11"/>
  <c r="E13" i="11"/>
  <c r="K12" i="11"/>
  <c r="E12" i="11"/>
  <c r="K11" i="11"/>
  <c r="K18" i="11"/>
  <c r="G18" i="11"/>
  <c r="E11" i="11"/>
  <c r="G11" i="11"/>
  <c r="L25" i="8"/>
  <c r="H21" i="8"/>
  <c r="H22" i="8"/>
  <c r="H23" i="8"/>
  <c r="F25" i="8"/>
  <c r="D16" i="8"/>
  <c r="J16" i="8"/>
  <c r="L13" i="8"/>
  <c r="L12" i="8"/>
  <c r="L11" i="8"/>
  <c r="F13" i="8"/>
  <c r="F12" i="8"/>
  <c r="F11" i="8"/>
  <c r="L10" i="10"/>
  <c r="I24" i="10"/>
  <c r="I25" i="10"/>
  <c r="L27" i="10"/>
  <c r="F27" i="10"/>
  <c r="I23" i="10"/>
  <c r="D19" i="10"/>
  <c r="L11" i="10"/>
  <c r="H11" i="10"/>
  <c r="F11" i="10"/>
  <c r="F10" i="10"/>
  <c r="F19" i="10"/>
  <c r="F20" i="10"/>
  <c r="F21" i="10"/>
  <c r="F28" i="10"/>
  <c r="L27" i="9"/>
  <c r="F27" i="9"/>
  <c r="I23" i="9"/>
  <c r="D19" i="9"/>
  <c r="L11" i="9"/>
  <c r="H11" i="9"/>
  <c r="F11" i="9"/>
  <c r="J10" i="9"/>
  <c r="J19" i="9"/>
  <c r="F10" i="9"/>
  <c r="F19" i="9"/>
  <c r="H10" i="10"/>
  <c r="H10" i="9"/>
  <c r="G12" i="11"/>
  <c r="F20" i="9"/>
  <c r="F21" i="9"/>
  <c r="F28" i="9"/>
  <c r="E18" i="11"/>
  <c r="L19" i="9"/>
  <c r="K38" i="11"/>
  <c r="E19" i="11"/>
  <c r="L20" i="9"/>
  <c r="L21" i="9"/>
  <c r="L28" i="9"/>
  <c r="L29" i="9"/>
  <c r="L30" i="9"/>
  <c r="E20" i="11"/>
  <c r="E28" i="11"/>
  <c r="F29" i="10"/>
  <c r="F30" i="10"/>
  <c r="K19" i="11"/>
  <c r="G19" i="11"/>
  <c r="E37" i="11"/>
  <c r="F30" i="9"/>
  <c r="F29" i="9"/>
  <c r="L19" i="10"/>
  <c r="E35" i="11"/>
  <c r="E38" i="11"/>
  <c r="G38" i="11"/>
  <c r="G35" i="11"/>
  <c r="E40" i="11"/>
  <c r="L21" i="10"/>
  <c r="L28" i="10"/>
  <c r="L20" i="10"/>
  <c r="L29" i="10"/>
  <c r="L30" i="10"/>
  <c r="K20" i="11"/>
  <c r="K28" i="11"/>
  <c r="G20" i="11"/>
  <c r="G28" i="11"/>
  <c r="K37" i="11"/>
  <c r="G37" i="11"/>
  <c r="K40" i="11"/>
  <c r="G40" i="11"/>
  <c r="L34" i="8" l="1"/>
  <c r="F34" i="8"/>
  <c r="L16" i="8"/>
  <c r="L17" i="8" s="1"/>
  <c r="H12" i="8"/>
  <c r="H13" i="8"/>
  <c r="H11" i="8"/>
  <c r="F16" i="8"/>
  <c r="H25" i="8"/>
  <c r="H30" i="8"/>
  <c r="L35" i="8" l="1"/>
  <c r="L36" i="8" s="1"/>
  <c r="L42" i="8" s="1"/>
  <c r="F35" i="8"/>
  <c r="F36" i="8" s="1"/>
  <c r="F42" i="8" s="1"/>
  <c r="H16" i="8"/>
  <c r="F17" i="8"/>
  <c r="F26" i="8" s="1"/>
  <c r="L18" i="8"/>
  <c r="L45" i="8" l="1"/>
  <c r="F47" i="8"/>
  <c r="F44" i="8"/>
  <c r="H17" i="8"/>
  <c r="L26" i="8"/>
  <c r="H18" i="8"/>
  <c r="F45" i="8" l="1"/>
  <c r="H45" i="8" s="1"/>
  <c r="H42" i="8"/>
  <c r="L47" i="8"/>
  <c r="H47" i="8" s="1"/>
  <c r="L44" i="8"/>
  <c r="H44" i="8" s="1"/>
  <c r="H2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Kristin Elifson</author>
    <author>rjeanmarie</author>
  </authors>
  <commentList>
    <comment ref="C10" authorId="0" shapeId="0" xr:uid="{90899097-7BEB-4E20-AD3F-90F853AC4E8D}">
      <text>
        <r>
          <rPr>
            <b/>
            <sz val="9"/>
            <color indexed="81"/>
            <rFont val="Tahoma"/>
            <family val="2"/>
          </rPr>
          <t>Salary should be the Full Time Equivalent (1.0 FTE) Salary.</t>
        </r>
        <r>
          <rPr>
            <sz val="9"/>
            <color indexed="81"/>
            <rFont val="Tahoma"/>
            <family val="2"/>
          </rPr>
          <t xml:space="preserve">
</t>
        </r>
      </text>
    </comment>
    <comment ref="F10" authorId="1" shapeId="0" xr:uid="{B3DC8E70-3912-4DBC-AC56-01E8C7D63AD8}">
      <text>
        <r>
          <rPr>
            <b/>
            <sz val="9"/>
            <color indexed="81"/>
            <rFont val="Tahoma"/>
            <family val="2"/>
          </rPr>
          <t xml:space="preserve">Salary/12 x  FTE  x  Months = Annual
</t>
        </r>
      </text>
    </comment>
    <comment ref="H10" authorId="0" shapeId="0" xr:uid="{BE260846-0103-491A-84B5-DA38A2C9F1A8}">
      <text>
        <r>
          <rPr>
            <b/>
            <sz val="9"/>
            <color indexed="81"/>
            <rFont val="Tahoma"/>
            <family val="2"/>
          </rPr>
          <t>Change is Annual minus New Annual.</t>
        </r>
        <r>
          <rPr>
            <sz val="8"/>
            <color indexed="81"/>
            <rFont val="Tahoma"/>
            <family val="2"/>
          </rPr>
          <t xml:space="preserve">
</t>
        </r>
      </text>
    </comment>
    <comment ref="J10" authorId="0" shapeId="0" xr:uid="{55F1D13E-FFEB-4BEF-B3B5-40DFB2FBBF4F}">
      <text>
        <r>
          <rPr>
            <sz val="12"/>
            <color indexed="81"/>
            <rFont val="Tahoma"/>
            <family val="2"/>
          </rPr>
          <t xml:space="preserve">
</t>
        </r>
        <r>
          <rPr>
            <b/>
            <sz val="9"/>
            <color indexed="81"/>
            <rFont val="Tahoma"/>
            <family val="2"/>
          </rPr>
          <t xml:space="preserve">FTE = </t>
        </r>
        <r>
          <rPr>
            <b/>
            <u/>
            <sz val="9"/>
            <color indexed="81"/>
            <rFont val="Tahoma"/>
            <family val="2"/>
          </rPr>
          <t>New Annual</t>
        </r>
        <r>
          <rPr>
            <b/>
            <sz val="9"/>
            <color indexed="81"/>
            <rFont val="Tahoma"/>
            <family val="2"/>
          </rPr>
          <t xml:space="preserve">  X </t>
        </r>
        <r>
          <rPr>
            <b/>
            <u/>
            <sz val="9"/>
            <color indexed="81"/>
            <rFont val="Tahoma"/>
            <family val="2"/>
          </rPr>
          <t xml:space="preserve">      12       
</t>
        </r>
        <r>
          <rPr>
            <b/>
            <sz val="9"/>
            <color indexed="81"/>
            <rFont val="Tahoma"/>
            <family val="2"/>
          </rPr>
          <t xml:space="preserve">           New Salary       New Mos</t>
        </r>
      </text>
    </comment>
    <comment ref="L10" authorId="0" shapeId="0" xr:uid="{54AF3542-3DAA-4EB8-865C-5262F628584D}">
      <text>
        <r>
          <rPr>
            <b/>
            <sz val="9"/>
            <color indexed="81"/>
            <rFont val="Tahoma"/>
            <family val="2"/>
          </rPr>
          <t>New Annual for staff being removed from the budget must be the actual amount expended based on monthly invoices submitted to date.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Kristin Elifson</author>
    <author>rjeanmarie</author>
  </authors>
  <commentList>
    <comment ref="C10" authorId="0" shapeId="0" xr:uid="{AA326E72-553A-4F00-A4C5-98BEC2601968}">
      <text>
        <r>
          <rPr>
            <b/>
            <sz val="9"/>
            <color indexed="81"/>
            <rFont val="Tahoma"/>
            <family val="2"/>
          </rPr>
          <t>Salary should be the Full Time Equivalent (1.0 FTE) Salary.</t>
        </r>
        <r>
          <rPr>
            <sz val="9"/>
            <color indexed="81"/>
            <rFont val="Tahoma"/>
            <family val="2"/>
          </rPr>
          <t xml:space="preserve">
</t>
        </r>
      </text>
    </comment>
    <comment ref="F10" authorId="1" shapeId="0" xr:uid="{4B86BA65-773D-48E5-B8AD-8A3A6CCDF89C}">
      <text>
        <r>
          <rPr>
            <b/>
            <sz val="9"/>
            <color indexed="81"/>
            <rFont val="Tahoma"/>
            <family val="2"/>
          </rPr>
          <t xml:space="preserve">Salary/12 x  FTE  x  Months = Annual
</t>
        </r>
      </text>
    </comment>
    <comment ref="H10" authorId="0" shapeId="0" xr:uid="{AD7B6F37-B4EE-468A-B75C-7D4086953CF5}">
      <text>
        <r>
          <rPr>
            <b/>
            <sz val="9"/>
            <color indexed="81"/>
            <rFont val="Tahoma"/>
            <family val="2"/>
          </rPr>
          <t>Change is Annual minus New Annual.</t>
        </r>
        <r>
          <rPr>
            <sz val="8"/>
            <color indexed="81"/>
            <rFont val="Tahoma"/>
            <family val="2"/>
          </rPr>
          <t xml:space="preserve">
</t>
        </r>
      </text>
    </comment>
    <comment ref="J10" authorId="0" shapeId="0" xr:uid="{6EDF5064-F652-4325-936B-3897977EB06B}">
      <text>
        <r>
          <rPr>
            <sz val="12"/>
            <color indexed="81"/>
            <rFont val="Tahoma"/>
            <family val="2"/>
          </rPr>
          <t xml:space="preserve">
</t>
        </r>
        <r>
          <rPr>
            <b/>
            <sz val="9"/>
            <color indexed="81"/>
            <rFont val="Tahoma"/>
            <family val="2"/>
          </rPr>
          <t xml:space="preserve">FTE = </t>
        </r>
        <r>
          <rPr>
            <b/>
            <u/>
            <sz val="9"/>
            <color indexed="81"/>
            <rFont val="Tahoma"/>
            <family val="2"/>
          </rPr>
          <t>New Annual</t>
        </r>
        <r>
          <rPr>
            <b/>
            <sz val="9"/>
            <color indexed="81"/>
            <rFont val="Tahoma"/>
            <family val="2"/>
          </rPr>
          <t xml:space="preserve">  X </t>
        </r>
        <r>
          <rPr>
            <b/>
            <u/>
            <sz val="9"/>
            <color indexed="81"/>
            <rFont val="Tahoma"/>
            <family val="2"/>
          </rPr>
          <t xml:space="preserve">      12       
</t>
        </r>
        <r>
          <rPr>
            <b/>
            <sz val="9"/>
            <color indexed="81"/>
            <rFont val="Tahoma"/>
            <family val="2"/>
          </rPr>
          <t xml:space="preserve">           New Salary       New Mos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Kristin Elifson</author>
  </authors>
  <commentList>
    <comment ref="B11" authorId="0" shapeId="0" xr:uid="{41F7B164-B761-445A-84C0-936A5F2FDD47}">
      <text>
        <r>
          <rPr>
            <b/>
            <sz val="9"/>
            <color indexed="81"/>
            <rFont val="Tahoma"/>
            <family val="2"/>
          </rPr>
          <t>Windows User:</t>
        </r>
        <r>
          <rPr>
            <sz val="9"/>
            <color indexed="81"/>
            <rFont val="Tahoma"/>
            <family val="2"/>
          </rPr>
          <t xml:space="preserve">
</t>
        </r>
        <r>
          <rPr>
            <b/>
            <sz val="9"/>
            <color indexed="81"/>
            <rFont val="Tahoma"/>
            <family val="2"/>
          </rPr>
          <t>Salary should be the Full Time Equivalent (1.0 FTE) Salary</t>
        </r>
        <r>
          <rPr>
            <sz val="9"/>
            <color indexed="81"/>
            <rFont val="Tahoma"/>
            <family val="2"/>
          </rPr>
          <t>.</t>
        </r>
      </text>
    </comment>
    <comment ref="E11" authorId="0" shapeId="0" xr:uid="{FE889C6A-7B1F-4D86-8287-4D320F575546}">
      <text>
        <r>
          <rPr>
            <b/>
            <sz val="9"/>
            <color indexed="81"/>
            <rFont val="Tahoma"/>
            <family val="2"/>
          </rPr>
          <t>Windows User:</t>
        </r>
        <r>
          <rPr>
            <sz val="9"/>
            <color indexed="81"/>
            <rFont val="Tahoma"/>
            <family val="2"/>
          </rPr>
          <t xml:space="preserve">
</t>
        </r>
        <r>
          <rPr>
            <b/>
            <sz val="9"/>
            <color indexed="81"/>
            <rFont val="Tahoma"/>
            <family val="2"/>
          </rPr>
          <t>Salary/12 x  FTE  x  Months = Annual</t>
        </r>
        <r>
          <rPr>
            <sz val="9"/>
            <color indexed="81"/>
            <rFont val="Tahoma"/>
            <family val="2"/>
          </rPr>
          <t xml:space="preserve">
</t>
        </r>
      </text>
    </comment>
    <comment ref="G11" authorId="1" shapeId="0" xr:uid="{979A034C-9F0D-482E-9C29-28807C2232B4}">
      <text>
        <r>
          <rPr>
            <b/>
            <sz val="9"/>
            <color indexed="81"/>
            <rFont val="Tahoma"/>
            <family val="2"/>
          </rPr>
          <t>Change is Annual minus New Annual.</t>
        </r>
        <r>
          <rPr>
            <sz val="8"/>
            <color indexed="81"/>
            <rFont val="Tahoma"/>
            <family val="2"/>
          </rPr>
          <t xml:space="preserve">
</t>
        </r>
      </text>
    </comment>
    <comment ref="I11" authorId="0" shapeId="0" xr:uid="{3D8F69D7-D41D-45F3-91BD-E67DBF0CDAF3}">
      <text>
        <r>
          <rPr>
            <b/>
            <sz val="8"/>
            <color indexed="81"/>
            <rFont val="Tahoma"/>
            <family val="2"/>
          </rPr>
          <t>Windows User:</t>
        </r>
        <r>
          <rPr>
            <sz val="8"/>
            <color indexed="81"/>
            <rFont val="Tahoma"/>
            <family val="2"/>
          </rPr>
          <t xml:space="preserve">
</t>
        </r>
        <r>
          <rPr>
            <b/>
            <sz val="8"/>
            <color indexed="81"/>
            <rFont val="Tahoma"/>
            <family val="2"/>
          </rPr>
          <t xml:space="preserve">FTE = </t>
        </r>
        <r>
          <rPr>
            <b/>
            <u/>
            <sz val="8"/>
            <color indexed="81"/>
            <rFont val="Tahoma"/>
            <family val="2"/>
          </rPr>
          <t xml:space="preserve">New Annual </t>
        </r>
        <r>
          <rPr>
            <b/>
            <sz val="8"/>
            <color indexed="81"/>
            <rFont val="Tahoma"/>
            <family val="2"/>
          </rPr>
          <t xml:space="preserve"> X   </t>
        </r>
        <r>
          <rPr>
            <b/>
            <u/>
            <sz val="8"/>
            <color indexed="81"/>
            <rFont val="Tahoma"/>
            <family val="2"/>
          </rPr>
          <t xml:space="preserve">    12      </t>
        </r>
        <r>
          <rPr>
            <b/>
            <sz val="8"/>
            <color indexed="81"/>
            <rFont val="Tahoma"/>
            <family val="2"/>
          </rPr>
          <t xml:space="preserve"> 
           New Salary       New Mos</t>
        </r>
      </text>
    </comment>
    <comment ref="K11" authorId="0" shapeId="0" xr:uid="{A240ADBC-3666-4F65-A8C6-CC962C0000B7}">
      <text>
        <r>
          <rPr>
            <b/>
            <sz val="8"/>
            <color indexed="81"/>
            <rFont val="Tahoma"/>
            <family val="2"/>
          </rPr>
          <t>Windows User:</t>
        </r>
        <r>
          <rPr>
            <sz val="8"/>
            <color indexed="81"/>
            <rFont val="Tahoma"/>
            <family val="2"/>
          </rPr>
          <t xml:space="preserve">
</t>
        </r>
        <r>
          <rPr>
            <b/>
            <sz val="8"/>
            <color indexed="81"/>
            <rFont val="Tahoma"/>
            <family val="2"/>
          </rPr>
          <t>New Annual for staff being removed from the budget must be the actual amount expended based on monthly invoices submitted to date.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User</author>
    <author>Kristin Elifson</author>
  </authors>
  <commentList>
    <comment ref="C11" authorId="0" shapeId="0" xr:uid="{B3953B32-D3F8-4C6F-ADCB-C5B49D26D63A}">
      <text>
        <r>
          <rPr>
            <b/>
            <sz val="9"/>
            <color indexed="81"/>
            <rFont val="Tahoma"/>
            <family val="2"/>
          </rPr>
          <t>Windows User:</t>
        </r>
        <r>
          <rPr>
            <sz val="9"/>
            <color indexed="81"/>
            <rFont val="Tahoma"/>
            <family val="2"/>
          </rPr>
          <t xml:space="preserve">
</t>
        </r>
        <r>
          <rPr>
            <b/>
            <sz val="9"/>
            <color indexed="81"/>
            <rFont val="Tahoma"/>
            <family val="2"/>
          </rPr>
          <t>Salary should be the Full Time Equivalent (1.0 FTE) Salary</t>
        </r>
        <r>
          <rPr>
            <sz val="9"/>
            <color indexed="81"/>
            <rFont val="Tahoma"/>
            <family val="2"/>
          </rPr>
          <t>.</t>
        </r>
      </text>
    </comment>
    <comment ref="F11" authorId="0" shapeId="0" xr:uid="{0FB47C4B-2308-4406-9939-29B05F247FED}">
      <text>
        <r>
          <rPr>
            <b/>
            <sz val="9"/>
            <color indexed="81"/>
            <rFont val="Tahoma"/>
            <family val="2"/>
          </rPr>
          <t>Windows User:</t>
        </r>
        <r>
          <rPr>
            <sz val="9"/>
            <color indexed="81"/>
            <rFont val="Tahoma"/>
            <family val="2"/>
          </rPr>
          <t xml:space="preserve">
</t>
        </r>
        <r>
          <rPr>
            <b/>
            <sz val="9"/>
            <color indexed="81"/>
            <rFont val="Tahoma"/>
            <family val="2"/>
          </rPr>
          <t>Salary/12 x  FTE  x  Months = Annual</t>
        </r>
        <r>
          <rPr>
            <sz val="9"/>
            <color indexed="81"/>
            <rFont val="Tahoma"/>
            <family val="2"/>
          </rPr>
          <t xml:space="preserve">
</t>
        </r>
      </text>
    </comment>
    <comment ref="H11" authorId="1" shapeId="0" xr:uid="{5E974774-571B-422B-8DA5-EBD065D79434}">
      <text>
        <r>
          <rPr>
            <b/>
            <sz val="9"/>
            <color indexed="81"/>
            <rFont val="Tahoma"/>
            <family val="2"/>
          </rPr>
          <t>Change is Annual minus New Annual.</t>
        </r>
        <r>
          <rPr>
            <sz val="8"/>
            <color indexed="81"/>
            <rFont val="Tahoma"/>
            <family val="2"/>
          </rPr>
          <t xml:space="preserve">
</t>
        </r>
      </text>
    </comment>
    <comment ref="J11" authorId="0" shapeId="0" xr:uid="{40A56A8F-8264-4915-9DEE-7CDEBD86A402}">
      <text>
        <r>
          <rPr>
            <b/>
            <sz val="9"/>
            <color indexed="81"/>
            <rFont val="Tahoma"/>
            <family val="2"/>
          </rPr>
          <t>Windows User:</t>
        </r>
        <r>
          <rPr>
            <sz val="9"/>
            <color indexed="81"/>
            <rFont val="Tahoma"/>
            <family val="2"/>
          </rPr>
          <t xml:space="preserve">
</t>
        </r>
        <r>
          <rPr>
            <b/>
            <sz val="9"/>
            <color indexed="81"/>
            <rFont val="Tahoma"/>
            <family val="2"/>
          </rPr>
          <t xml:space="preserve">FTE = </t>
        </r>
        <r>
          <rPr>
            <b/>
            <u/>
            <sz val="9"/>
            <color indexed="81"/>
            <rFont val="Tahoma"/>
            <family val="2"/>
          </rPr>
          <t xml:space="preserve">New Annual </t>
        </r>
        <r>
          <rPr>
            <b/>
            <sz val="9"/>
            <color indexed="81"/>
            <rFont val="Tahoma"/>
            <family val="2"/>
          </rPr>
          <t xml:space="preserve"> X   </t>
        </r>
        <r>
          <rPr>
            <b/>
            <u/>
            <sz val="9"/>
            <color indexed="81"/>
            <rFont val="Tahoma"/>
            <family val="2"/>
          </rPr>
          <t xml:space="preserve">    12      </t>
        </r>
        <r>
          <rPr>
            <b/>
            <sz val="9"/>
            <color indexed="81"/>
            <rFont val="Tahoma"/>
            <family val="2"/>
          </rPr>
          <t xml:space="preserve"> 
           New Salary       New Mos</t>
        </r>
      </text>
    </comment>
    <comment ref="L11" authorId="0" shapeId="0" xr:uid="{35820CF1-3E28-43D8-A35A-FA0D5919E8E3}">
      <text>
        <r>
          <rPr>
            <b/>
            <sz val="9"/>
            <color indexed="81"/>
            <rFont val="Tahoma"/>
            <family val="2"/>
          </rPr>
          <t>Windows User:</t>
        </r>
        <r>
          <rPr>
            <sz val="9"/>
            <color indexed="81"/>
            <rFont val="Tahoma"/>
            <family val="2"/>
          </rPr>
          <t xml:space="preserve">
</t>
        </r>
        <r>
          <rPr>
            <b/>
            <sz val="8"/>
            <color indexed="81"/>
            <rFont val="Tahoma"/>
            <family val="2"/>
          </rPr>
          <t>New Annual for staff being removed from the budget must be the actual amount expended based on monthly invoices submitted to date.</t>
        </r>
      </text>
    </comment>
  </commentList>
</comments>
</file>

<file path=xl/sharedStrings.xml><?xml version="1.0" encoding="utf-8"?>
<sst xmlns="http://schemas.openxmlformats.org/spreadsheetml/2006/main" count="267" uniqueCount="91">
  <si>
    <t>Ryan White Budget and Invoice Terms</t>
  </si>
  <si>
    <r>
      <t xml:space="preserve">Following is a description of the terms used on agency budgets. Budgets cover a </t>
    </r>
    <r>
      <rPr>
        <b/>
        <sz val="11"/>
        <color indexed="8"/>
        <rFont val="Garamond"/>
        <family val="1"/>
      </rPr>
      <t>twelve month</t>
    </r>
    <r>
      <rPr>
        <sz val="11"/>
        <color indexed="8"/>
        <rFont val="Garamond"/>
        <family val="1"/>
      </rPr>
      <t xml:space="preserve"> period and are presented in whole dollars (no cents). Program administration positions are funded in cost reimbursement budgets, but only if their primary focus is the proposed service. </t>
    </r>
  </si>
  <si>
    <t>Cost Reimbursement Budgets and Invoices</t>
  </si>
  <si>
    <r>
      <t>The “</t>
    </r>
    <r>
      <rPr>
        <b/>
        <sz val="11"/>
        <color indexed="8"/>
        <rFont val="Garamond"/>
        <family val="1"/>
      </rPr>
      <t>Item</t>
    </r>
    <r>
      <rPr>
        <sz val="11"/>
        <color indexed="8"/>
        <rFont val="Garamond"/>
        <family val="1"/>
      </rPr>
      <t>” column indicates the position title.</t>
    </r>
  </si>
  <si>
    <r>
      <t>The “</t>
    </r>
    <r>
      <rPr>
        <b/>
        <sz val="11"/>
        <color indexed="8"/>
        <rFont val="Garamond"/>
        <family val="1"/>
      </rPr>
      <t>Personnel</t>
    </r>
    <r>
      <rPr>
        <sz val="11"/>
        <color indexed="8"/>
        <rFont val="Garamond"/>
        <family val="1"/>
      </rPr>
      <t>” column indicates the name of the staff person occupying the position.  Enter “TBD” if the position is currently vacant.</t>
    </r>
  </si>
  <si>
    <r>
      <t>The “</t>
    </r>
    <r>
      <rPr>
        <b/>
        <sz val="11"/>
        <color indexed="8"/>
        <rFont val="Garamond"/>
        <family val="1"/>
      </rPr>
      <t>FTE</t>
    </r>
    <r>
      <rPr>
        <sz val="11"/>
        <color indexed="8"/>
        <rFont val="Garamond"/>
        <family val="1"/>
      </rPr>
      <t>” column is the percentage of time (carried to no more than two decimals) that the position listed is paid for by Ryan White Part A funding.  To meet audit requirements, employees cannot exceed a total FTE of 1.0 across all funding sources.</t>
    </r>
  </si>
  <si>
    <r>
      <t>The “</t>
    </r>
    <r>
      <rPr>
        <b/>
        <sz val="11"/>
        <color indexed="8"/>
        <rFont val="Garamond"/>
        <family val="1"/>
      </rPr>
      <t>Months</t>
    </r>
    <r>
      <rPr>
        <sz val="11"/>
        <color indexed="8"/>
        <rFont val="Garamond"/>
        <family val="1"/>
      </rPr>
      <t>” column is the number of months the position listed will be occupied in a twelve month period.</t>
    </r>
  </si>
  <si>
    <r>
      <t>The “</t>
    </r>
    <r>
      <rPr>
        <b/>
        <sz val="11"/>
        <color indexed="8"/>
        <rFont val="Garamond"/>
        <family val="1"/>
      </rPr>
      <t>Annual</t>
    </r>
    <r>
      <rPr>
        <sz val="11"/>
        <color indexed="8"/>
        <rFont val="Garamond"/>
        <family val="1"/>
      </rPr>
      <t>” column is the total salary amount that will be paid by Ryan White Part A in a twelve month budget period for the listed position based on the given “</t>
    </r>
    <r>
      <rPr>
        <b/>
        <sz val="11"/>
        <color indexed="8"/>
        <rFont val="Garamond"/>
        <family val="1"/>
      </rPr>
      <t>FTE</t>
    </r>
    <r>
      <rPr>
        <sz val="11"/>
        <color indexed="8"/>
        <rFont val="Garamond"/>
        <family val="1"/>
      </rPr>
      <t>” and “</t>
    </r>
    <r>
      <rPr>
        <b/>
        <sz val="11"/>
        <color indexed="8"/>
        <rFont val="Garamond"/>
        <family val="1"/>
      </rPr>
      <t>Months</t>
    </r>
    <r>
      <rPr>
        <sz val="11"/>
        <color indexed="8"/>
        <rFont val="Garamond"/>
        <family val="1"/>
      </rPr>
      <t>.”</t>
    </r>
  </si>
  <si>
    <t xml:space="preserve"> Salary/12 x  FTE  x  Months = Annual</t>
  </si>
  <si>
    <r>
      <t>The “</t>
    </r>
    <r>
      <rPr>
        <b/>
        <sz val="11"/>
        <color indexed="8"/>
        <rFont val="Garamond"/>
        <family val="1"/>
      </rPr>
      <t>Fringe</t>
    </r>
    <r>
      <rPr>
        <sz val="11"/>
        <color indexed="8"/>
        <rFont val="Garamond"/>
        <family val="1"/>
      </rPr>
      <t>” rate must be the agency’s internal audited fringe rate, with a maximum of 34.5%.  Verification of this rate is subject to audit. Fringe is defined as: government mandated and employer selected employee benefits including: social security, unemployment, workers and disability compensation, retirement programs, and health insurance.</t>
    </r>
  </si>
  <si>
    <t>Non-personnel, expense line item titles should be specific (e.g. Food, Office Supplies, Staff Training, etc.  List Brochures instead of simply Supplies).</t>
  </si>
  <si>
    <r>
      <t>The “</t>
    </r>
    <r>
      <rPr>
        <b/>
        <sz val="11"/>
        <color indexed="8"/>
        <rFont val="Garamond"/>
        <family val="1"/>
      </rPr>
      <t>Indirect</t>
    </r>
    <r>
      <rPr>
        <sz val="11"/>
        <color indexed="8"/>
        <rFont val="Garamond"/>
        <family val="1"/>
      </rPr>
      <t>” line item may include overhead expenses not directly associated with a specific program, which are necessary for the management and operation of the whole agency.  It includes such expenses as management, clerical and support personnel, office materials, leasing of office equipment, advertising, postage, printing, insurance, telephones, all facility costs and other related expenses. Indirect costs are funded at a maximum rate of 10% of the total direct program costs.</t>
    </r>
  </si>
  <si>
    <r>
      <t>“</t>
    </r>
    <r>
      <rPr>
        <b/>
        <sz val="11"/>
        <color indexed="8"/>
        <rFont val="Garamond"/>
        <family val="1"/>
      </rPr>
      <t>Program Total</t>
    </r>
    <r>
      <rPr>
        <sz val="11"/>
        <color indexed="8"/>
        <rFont val="Garamond"/>
        <family val="1"/>
      </rPr>
      <t>” cost (total direct cost) is the sum of the Personnel Total and the Expense Total.</t>
    </r>
  </si>
  <si>
    <t>Unit Rate Budgets and Invoices</t>
  </si>
  <si>
    <r>
      <t>The “</t>
    </r>
    <r>
      <rPr>
        <b/>
        <sz val="11"/>
        <color indexed="8"/>
        <rFont val="Garamond"/>
        <family val="1"/>
      </rPr>
      <t>Service</t>
    </r>
    <r>
      <rPr>
        <sz val="11"/>
        <color indexed="8"/>
        <rFont val="Garamond"/>
        <family val="1"/>
      </rPr>
      <t xml:space="preserve">” refers to the activities the agency is funded to provide. </t>
    </r>
  </si>
  <si>
    <r>
      <t>The “</t>
    </r>
    <r>
      <rPr>
        <b/>
        <sz val="11"/>
        <color indexed="8"/>
        <rFont val="Garamond"/>
        <family val="1"/>
      </rPr>
      <t>Unit</t>
    </r>
    <r>
      <rPr>
        <sz val="11"/>
        <color indexed="8"/>
        <rFont val="Garamond"/>
        <family val="1"/>
      </rPr>
      <t>” represents the duration of the service activity.</t>
    </r>
  </si>
  <si>
    <r>
      <t>The “</t>
    </r>
    <r>
      <rPr>
        <b/>
        <sz val="11"/>
        <color indexed="8"/>
        <rFont val="Garamond"/>
        <family val="1"/>
      </rPr>
      <t>Rate</t>
    </r>
    <r>
      <rPr>
        <sz val="11"/>
        <color indexed="8"/>
        <rFont val="Garamond"/>
        <family val="1"/>
      </rPr>
      <t>” is the approved billable rate proposed per one unit of service.  Rates may match but never exceed rates of reimbursement by other third-party payers (i.e. Medicare, Medicaid, Bureau of Substance Abuse Services) for same service activity.  All current rates and documentation must be provided.</t>
    </r>
  </si>
  <si>
    <r>
      <t>The “</t>
    </r>
    <r>
      <rPr>
        <b/>
        <sz val="11"/>
        <color indexed="8"/>
        <rFont val="Garamond"/>
        <family val="1"/>
      </rPr>
      <t>Volume</t>
    </r>
    <r>
      <rPr>
        <sz val="11"/>
        <color indexed="8"/>
        <rFont val="Garamond"/>
        <family val="1"/>
      </rPr>
      <t>” represents the number of units to be delivered in a twelve month period.</t>
    </r>
  </si>
  <si>
    <t>The Proposed Rate x the Volume = the Annual.</t>
  </si>
  <si>
    <t>Ryan White Budget Revision Instructions</t>
  </si>
  <si>
    <t>Appropriate budget revision requests are those which propose to use different means to accomplish the original agreed upon goals and objectives outlined in the Scope of Services. In general, adding new line items are not acceptable requests. Agencies may be allowed to shift funds between existing line items due to evolving service needs.</t>
  </si>
  <si>
    <t xml:space="preserve">Program budgets may only be revised with the written approval of the Director of the Boston Public Health Commission HIV/AIDS Services Division. In order to receive written approval, agencies must submit a budget revision request, including a proposed budget in the appropriate format (see sample on the following page) and a line item budget justification to: </t>
  </si>
  <si>
    <t>Eric Thai</t>
  </si>
  <si>
    <t>Client Services Director</t>
  </si>
  <si>
    <t>HIV/AIDS Services Division</t>
  </si>
  <si>
    <t>Boston Public Health Commission</t>
  </si>
  <si>
    <r>
      <t>1010 Massachusetts Ave., 2</t>
    </r>
    <r>
      <rPr>
        <vertAlign val="superscript"/>
        <sz val="11"/>
        <color indexed="8"/>
        <rFont val="Garamond"/>
        <family val="1"/>
      </rPr>
      <t>nd</t>
    </r>
    <r>
      <rPr>
        <sz val="11"/>
        <color indexed="8"/>
        <rFont val="Garamond"/>
        <family val="1"/>
      </rPr>
      <t xml:space="preserve"> Floor</t>
    </r>
  </si>
  <si>
    <t>Boston, MA  02118</t>
  </si>
  <si>
    <r>
      <t xml:space="preserve">Budget revision requests </t>
    </r>
    <r>
      <rPr>
        <b/>
        <sz val="11"/>
        <color indexed="8"/>
        <rFont val="Garamond"/>
        <family val="1"/>
      </rPr>
      <t>must</t>
    </r>
    <r>
      <rPr>
        <sz val="11"/>
        <color indexed="8"/>
        <rFont val="Garamond"/>
        <family val="1"/>
      </rPr>
      <t xml:space="preserve"> include the following:</t>
    </r>
  </si>
  <si>
    <t>1. A current budget with the proposed changes, and final proposed annual amounts to the right of each personnel and/or expense line item.</t>
  </si>
  <si>
    <t>2. A detailed explanation for each change being proposed and how it will assist you in meeting your contracted goals and objectives.</t>
  </si>
  <si>
    <t>3. If proposing to change staffing, please list both the prior and proposed staff on separate lines, detailing the actual salary and FTE for each and applying the appropriate number of months on the contract.  Personnel explanations should include: the last name of the employee or, if vacant, the estimated date of hire, and a brief description of the position’s duties and responsibilities as they relate to Ryan White funding.</t>
  </si>
  <si>
    <t>4. Supporting documentation for each new staff person including a resume showing qualifications for the position, and proof of annual salary such as an offer letter or payroll statement.</t>
  </si>
  <si>
    <t>5. If proposing to change expense items (e.g., food, program supplies, staff training, travel), explanations should incorporate quantities whenever possible.  Explanations should state why an expense item is necessary and how it will be used.  For example, travel expenses must specify who, where, when and why the travel is necessary.</t>
  </si>
  <si>
    <t>6. For unit rate changes, please provide the rationale and the calculation for the number of units proposed.</t>
  </si>
  <si>
    <r>
      <t xml:space="preserve">Any program proposing to add a consultant line or to move money into an existing consulting line </t>
    </r>
    <r>
      <rPr>
        <b/>
        <sz val="11"/>
        <color indexed="8"/>
        <rFont val="Garamond"/>
        <family val="1"/>
      </rPr>
      <t>must</t>
    </r>
    <r>
      <rPr>
        <sz val="11"/>
        <color indexed="8"/>
        <rFont val="Garamond"/>
        <family val="1"/>
      </rPr>
      <t xml:space="preserve"> submit:</t>
    </r>
  </si>
  <si>
    <t>1. A resume and list of qualifications for any consultant hired as a condition of funding.</t>
  </si>
  <si>
    <r>
      <t xml:space="preserve">2. A detailed description of the services/activities performed by the consultant should be provided with the budget revision </t>
    </r>
    <r>
      <rPr>
        <i/>
        <sz val="11"/>
        <color indexed="8"/>
        <rFont val="Garamond"/>
        <family val="1"/>
      </rPr>
      <t>and</t>
    </r>
    <r>
      <rPr>
        <sz val="11"/>
        <color indexed="8"/>
        <rFont val="Garamond"/>
        <family val="1"/>
      </rPr>
      <t xml:space="preserve"> at the time of billing.</t>
    </r>
  </si>
  <si>
    <t xml:space="preserve">3. Following approval of the consultant line, agency must insert the Consultant’s Last Name on the invoice coversheet. </t>
  </si>
  <si>
    <t>If these conditions are not met, no payments on consultant lines will be allowed.</t>
  </si>
  <si>
    <t>Initial appeals of denied budget revision requests are made, in writing, to the Client Services Director of the Boston Public Health Commission. Further appeals may be submitted, in writing, to the Director of the Infectious Disease Bureau, Dr. Anita Barry.</t>
  </si>
  <si>
    <r>
      <t xml:space="preserve">Budget revisions will </t>
    </r>
    <r>
      <rPr>
        <u/>
        <sz val="11"/>
        <color indexed="8"/>
        <rFont val="Garamond"/>
        <family val="1"/>
      </rPr>
      <t>not</t>
    </r>
    <r>
      <rPr>
        <sz val="11"/>
        <color indexed="8"/>
        <rFont val="Garamond"/>
        <family val="1"/>
      </rPr>
      <t xml:space="preserve"> be accepted after December 15, 2016. </t>
    </r>
  </si>
  <si>
    <t>FY 2017</t>
  </si>
  <si>
    <t>FY 2020</t>
  </si>
  <si>
    <t>March 1, 2020- February 28, 2021</t>
  </si>
  <si>
    <t>MEDICAL CASE MANAGEMENT</t>
  </si>
  <si>
    <t>Budget Revision Request</t>
  </si>
  <si>
    <t>New</t>
  </si>
  <si>
    <t>ITEM</t>
  </si>
  <si>
    <t>Staff</t>
  </si>
  <si>
    <t>Salary</t>
  </si>
  <si>
    <t>FTE</t>
  </si>
  <si>
    <t>Mos</t>
  </si>
  <si>
    <t>Annual</t>
  </si>
  <si>
    <t>Change</t>
  </si>
  <si>
    <t>Case Manager</t>
  </si>
  <si>
    <t>Jones</t>
  </si>
  <si>
    <t>Prog. Coordinator</t>
  </si>
  <si>
    <t>Davis</t>
  </si>
  <si>
    <t>SUBTOTAL</t>
  </si>
  <si>
    <t>FRINGE</t>
  </si>
  <si>
    <t>PERSONNEL TOTAL</t>
  </si>
  <si>
    <t>Program Supplies</t>
  </si>
  <si>
    <t>Staff Travel</t>
  </si>
  <si>
    <t>Staff Training</t>
  </si>
  <si>
    <t>EXPENSE TOTAL</t>
  </si>
  <si>
    <t>PROGRAM TOTAL</t>
  </si>
  <si>
    <t>HHS INDIRECT/ADMINISTRATIVE</t>
  </si>
  <si>
    <t xml:space="preserve">TOTAL </t>
  </si>
  <si>
    <t>RYAN WHITE PART A: ALN 93.914</t>
  </si>
  <si>
    <t>FY 2025</t>
  </si>
  <si>
    <t>March 1, 2025 - February 28, 2026</t>
  </si>
  <si>
    <t>AGENCY NAME</t>
  </si>
  <si>
    <t>Core/Support Service Direct Cost</t>
  </si>
  <si>
    <t>Months</t>
  </si>
  <si>
    <t>Program Director</t>
  </si>
  <si>
    <t>Medical Case Manager</t>
  </si>
  <si>
    <t>Other Direct Care Cost</t>
  </si>
  <si>
    <t>DIRECT CARE TOTAL</t>
  </si>
  <si>
    <t>Administrative Cost</t>
  </si>
  <si>
    <t>Program Rent (8% of total rent)</t>
  </si>
  <si>
    <t xml:space="preserve">ADMIN COST TOTAL </t>
  </si>
  <si>
    <t>ADMINISTRATIVE COST</t>
  </si>
  <si>
    <t>SERVICE AWARD TOTAL</t>
  </si>
  <si>
    <t>FY 2026</t>
  </si>
  <si>
    <t>March 1, 2026 - February 28, 2027</t>
  </si>
  <si>
    <t>Personnel</t>
  </si>
  <si>
    <t>B. Smith</t>
  </si>
  <si>
    <t>K. Jones</t>
  </si>
  <si>
    <t>J. Doe</t>
  </si>
  <si>
    <t>Other Administrative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</si>
</sst>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3" formatCode="_(* #,##0.00_);_(* \(#,##0.00\);_(* &quot;-&quot;??_);_(@_)"/>
    <numFmt numFmtId="164" formatCode="0.00_)"/>
    <numFmt numFmtId="165" formatCode="0_)"/>
    <numFmt numFmtId="166" formatCode="0.0_)"/>
    <numFmt numFmtId="167" formatCode="&quot;$&quot;#,##0"/>
    <numFmt numFmtId="168" formatCode="&quot;$&quot;#,##0.00"/>
    <numFmt numFmtId="169" formatCode="&quot;$&quot;#,##0.0_);\(&quot;$&quot;#,##0.0\)"/>
  </numFmts>
  <fonts count="40" x14ac:knownFonts="1">
    <font>
      <sz val="10"/>
      <name val="Arial"/>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color indexed="10"/>
      <name val="Arial"/>
      <family val="2"/>
    </font>
    <font>
      <sz val="10"/>
      <name val="Arial"/>
      <family val="2"/>
    </font>
    <font>
      <sz val="12"/>
      <name val="Arial"/>
      <family val="2"/>
    </font>
    <font>
      <b/>
      <sz val="12"/>
      <name val="Arial"/>
      <family val="2"/>
    </font>
    <font>
      <b/>
      <u/>
      <sz val="12"/>
      <name val="Arial"/>
      <family val="2"/>
    </font>
    <font>
      <sz val="12"/>
      <color indexed="8"/>
      <name val="Arial"/>
      <family val="2"/>
    </font>
    <font>
      <b/>
      <sz val="12"/>
      <color indexed="8"/>
      <name val="Arial"/>
      <family val="2"/>
    </font>
    <font>
      <sz val="8"/>
      <color indexed="81"/>
      <name val="Tahoma"/>
      <family val="2"/>
    </font>
    <font>
      <sz val="12"/>
      <color indexed="81"/>
      <name val="Tahoma"/>
      <family val="2"/>
    </font>
    <font>
      <sz val="10"/>
      <color indexed="8"/>
      <name val="Times New Roman"/>
      <family val="1"/>
    </font>
    <font>
      <b/>
      <sz val="18"/>
      <color indexed="8"/>
      <name val="Californian FB"/>
      <family val="1"/>
    </font>
    <font>
      <sz val="11"/>
      <color indexed="8"/>
      <name val="Garamond"/>
      <family val="1"/>
    </font>
    <font>
      <b/>
      <sz val="11"/>
      <color indexed="8"/>
      <name val="Garamond"/>
      <family val="1"/>
    </font>
    <font>
      <b/>
      <sz val="14"/>
      <color indexed="8"/>
      <name val="Californian FB"/>
      <family val="1"/>
    </font>
    <font>
      <b/>
      <sz val="12"/>
      <color indexed="8"/>
      <name val="Garamond"/>
      <family val="1"/>
    </font>
    <font>
      <sz val="11"/>
      <name val="Arial"/>
      <family val="2"/>
    </font>
    <font>
      <b/>
      <sz val="12"/>
      <color indexed="8"/>
      <name val="Californian FB"/>
      <family val="1"/>
    </font>
    <font>
      <sz val="8"/>
      <name val="Arial"/>
      <family val="2"/>
    </font>
    <font>
      <sz val="11"/>
      <color indexed="8"/>
      <name val="Arial"/>
      <family val="2"/>
    </font>
    <font>
      <sz val="11"/>
      <name val="Garamond"/>
      <family val="1"/>
    </font>
    <font>
      <vertAlign val="superscript"/>
      <sz val="11"/>
      <color indexed="8"/>
      <name val="Garamond"/>
      <family val="1"/>
    </font>
    <font>
      <i/>
      <sz val="11"/>
      <color indexed="8"/>
      <name val="Garamond"/>
      <family val="1"/>
    </font>
    <font>
      <u/>
      <sz val="11"/>
      <color indexed="8"/>
      <name val="Garamond"/>
      <family val="1"/>
    </font>
    <font>
      <b/>
      <sz val="11"/>
      <color indexed="8"/>
      <name val="Arial"/>
      <family val="2"/>
    </font>
    <font>
      <b/>
      <sz val="12"/>
      <name val="Garamond"/>
      <family val="1"/>
    </font>
    <font>
      <b/>
      <sz val="9"/>
      <color indexed="81"/>
      <name val="Tahoma"/>
      <family val="2"/>
    </font>
    <font>
      <sz val="9"/>
      <color indexed="81"/>
      <name val="Tahoma"/>
      <family val="2"/>
    </font>
    <font>
      <b/>
      <u/>
      <sz val="9"/>
      <color indexed="81"/>
      <name val="Tahoma"/>
      <family val="2"/>
    </font>
    <font>
      <b/>
      <u/>
      <sz val="12"/>
      <color indexed="8"/>
      <name val="Arial"/>
      <family val="2"/>
    </font>
    <font>
      <b/>
      <sz val="8"/>
      <color indexed="81"/>
      <name val="Tahoma"/>
      <family val="2"/>
    </font>
    <font>
      <b/>
      <u/>
      <sz val="8"/>
      <color indexed="81"/>
      <name val="Tahoma"/>
      <family val="2"/>
    </font>
    <font>
      <sz val="12"/>
      <color rgb="FFFF0000"/>
      <name val="Arial"/>
      <family val="2"/>
    </font>
    <font>
      <b/>
      <sz val="12"/>
      <color rgb="FF000000"/>
      <name val="Arial"/>
      <family val="2"/>
    </font>
  </fonts>
  <fills count="5">
    <fill>
      <patternFill patternType="none"/>
    </fill>
    <fill>
      <patternFill patternType="gray125"/>
    </fill>
    <fill>
      <patternFill patternType="gray125">
        <fgColor indexed="8"/>
      </patternFill>
    </fill>
    <fill>
      <patternFill patternType="solid">
        <fgColor theme="0"/>
        <bgColor indexed="64"/>
      </patternFill>
    </fill>
    <fill>
      <patternFill patternType="solid">
        <fgColor rgb="FFFFFF00"/>
        <bgColor indexed="64"/>
      </patternFill>
    </fill>
  </fills>
  <borders count="1">
    <border>
      <left/>
      <right/>
      <top/>
      <bottom/>
      <diagonal/>
    </border>
  </borders>
  <cellStyleXfs count="7">
    <xf numFmtId="0" fontId="0" fillId="0" borderId="0"/>
    <xf numFmtId="43" fontId="1" fillId="0" borderId="0" applyFont="0" applyFill="0" applyBorder="0" applyAlignment="0" applyProtection="0"/>
    <xf numFmtId="43" fontId="2" fillId="0" borderId="0" applyFont="0" applyFill="0" applyBorder="0" applyAlignment="0" applyProtection="0"/>
    <xf numFmtId="0" fontId="2" fillId="0" borderId="0"/>
    <xf numFmtId="9" fontId="1" fillId="0" borderId="0" applyFont="0" applyFill="0" applyBorder="0" applyAlignment="0" applyProtection="0"/>
    <xf numFmtId="165" fontId="9" fillId="0" borderId="0"/>
    <xf numFmtId="165" fontId="9" fillId="0" borderId="0"/>
  </cellStyleXfs>
  <cellXfs count="103">
    <xf numFmtId="0" fontId="0" fillId="0" borderId="0" xfId="0"/>
    <xf numFmtId="0" fontId="5" fillId="0" borderId="0" xfId="0" applyFont="1"/>
    <xf numFmtId="0" fontId="7" fillId="0" borderId="0" xfId="0" applyFont="1"/>
    <xf numFmtId="0" fontId="8" fillId="0" borderId="0" xfId="0" applyFont="1"/>
    <xf numFmtId="0" fontId="9" fillId="0" borderId="0" xfId="0" applyFont="1"/>
    <xf numFmtId="5" fontId="12" fillId="2" borderId="0" xfId="0" applyNumberFormat="1" applyFont="1" applyFill="1"/>
    <xf numFmtId="164" fontId="12" fillId="2" borderId="0" xfId="0" applyNumberFormat="1" applyFont="1" applyFill="1"/>
    <xf numFmtId="0" fontId="12" fillId="2" borderId="0" xfId="0" applyFont="1" applyFill="1"/>
    <xf numFmtId="0" fontId="0" fillId="0" borderId="0" xfId="0" applyAlignment="1">
      <alignment horizontal="center"/>
    </xf>
    <xf numFmtId="0" fontId="18" fillId="0" borderId="0" xfId="0" applyFont="1"/>
    <xf numFmtId="0" fontId="20" fillId="0" borderId="0" xfId="0" applyFont="1" applyAlignment="1">
      <alignment horizontal="center"/>
    </xf>
    <xf numFmtId="0" fontId="22" fillId="0" borderId="0" xfId="0" applyFont="1"/>
    <xf numFmtId="0" fontId="16" fillId="0" borderId="0" xfId="0" applyFont="1" applyAlignment="1">
      <alignment horizontal="center"/>
    </xf>
    <xf numFmtId="0" fontId="26" fillId="0" borderId="0" xfId="0" applyFont="1"/>
    <xf numFmtId="0" fontId="9" fillId="3" borderId="0" xfId="0" applyFont="1" applyFill="1"/>
    <xf numFmtId="0" fontId="3" fillId="3" borderId="0" xfId="0" applyFont="1" applyFill="1"/>
    <xf numFmtId="0" fontId="10" fillId="3" borderId="0" xfId="0" applyFont="1" applyFill="1"/>
    <xf numFmtId="0" fontId="9" fillId="3" borderId="0" xfId="0" applyFont="1" applyFill="1" applyAlignment="1">
      <alignment horizontal="center"/>
    </xf>
    <xf numFmtId="0" fontId="11" fillId="3" borderId="0" xfId="0" applyFont="1" applyFill="1" applyAlignment="1">
      <alignment horizontal="center"/>
    </xf>
    <xf numFmtId="0" fontId="4" fillId="3" borderId="0" xfId="0" applyFont="1" applyFill="1"/>
    <xf numFmtId="6" fontId="9" fillId="3" borderId="0" xfId="0" applyNumberFormat="1" applyFont="1" applyFill="1" applyAlignment="1">
      <alignment horizontal="center"/>
    </xf>
    <xf numFmtId="2" fontId="9" fillId="3" borderId="0" xfId="0" applyNumberFormat="1" applyFont="1" applyFill="1" applyAlignment="1">
      <alignment horizontal="center"/>
    </xf>
    <xf numFmtId="5" fontId="12" fillId="3" borderId="0" xfId="0" applyNumberFormat="1" applyFont="1" applyFill="1"/>
    <xf numFmtId="5" fontId="9" fillId="3" borderId="0" xfId="0" applyNumberFormat="1" applyFont="1" applyFill="1" applyAlignment="1">
      <alignment horizontal="center"/>
    </xf>
    <xf numFmtId="0" fontId="5" fillId="3" borderId="0" xfId="0" applyFont="1" applyFill="1"/>
    <xf numFmtId="0" fontId="9" fillId="3" borderId="0" xfId="0" applyFont="1" applyFill="1" applyAlignment="1">
      <alignment wrapText="1"/>
    </xf>
    <xf numFmtId="5" fontId="9" fillId="3" borderId="0" xfId="1" applyNumberFormat="1" applyFont="1" applyFill="1" applyAlignment="1">
      <alignment horizontal="center"/>
    </xf>
    <xf numFmtId="5" fontId="9" fillId="3" borderId="0" xfId="0" applyNumberFormat="1" applyFont="1" applyFill="1"/>
    <xf numFmtId="5" fontId="13" fillId="3" borderId="0" xfId="0" applyNumberFormat="1" applyFont="1" applyFill="1"/>
    <xf numFmtId="164" fontId="12" fillId="3" borderId="0" xfId="0" applyNumberFormat="1" applyFont="1" applyFill="1" applyAlignment="1">
      <alignment horizontal="center"/>
    </xf>
    <xf numFmtId="0" fontId="12" fillId="3" borderId="0" xfId="0" applyFont="1" applyFill="1"/>
    <xf numFmtId="10" fontId="12" fillId="3" borderId="0" xfId="0" applyNumberFormat="1" applyFont="1" applyFill="1" applyAlignment="1">
      <alignment horizontal="center"/>
    </xf>
    <xf numFmtId="164" fontId="12" fillId="3" borderId="0" xfId="0" applyNumberFormat="1" applyFont="1" applyFill="1"/>
    <xf numFmtId="5" fontId="9" fillId="3" borderId="0" xfId="1" quotePrefix="1" applyNumberFormat="1" applyFont="1" applyFill="1" applyBorder="1" applyAlignment="1">
      <alignment horizontal="left"/>
    </xf>
    <xf numFmtId="5" fontId="30" fillId="3" borderId="0" xfId="0" applyNumberFormat="1" applyFont="1" applyFill="1" applyAlignment="1">
      <alignment horizontal="left"/>
    </xf>
    <xf numFmtId="5" fontId="30" fillId="3" borderId="0" xfId="0" applyNumberFormat="1" applyFont="1" applyFill="1" applyAlignment="1">
      <alignment horizontal="right"/>
    </xf>
    <xf numFmtId="0" fontId="6" fillId="3" borderId="0" xfId="0" applyFont="1" applyFill="1"/>
    <xf numFmtId="0" fontId="0" fillId="3" borderId="0" xfId="0" applyFill="1" applyAlignment="1">
      <alignment horizontal="left"/>
    </xf>
    <xf numFmtId="0" fontId="8" fillId="3" borderId="0" xfId="0" applyFont="1" applyFill="1"/>
    <xf numFmtId="5" fontId="12" fillId="2" borderId="0" xfId="0" applyNumberFormat="1" applyFont="1" applyFill="1" applyAlignment="1">
      <alignment horizontal="center"/>
    </xf>
    <xf numFmtId="0" fontId="26" fillId="4" borderId="0" xfId="0" applyFont="1" applyFill="1"/>
    <xf numFmtId="0" fontId="18" fillId="4" borderId="0" xfId="0" applyFont="1" applyFill="1"/>
    <xf numFmtId="0" fontId="11" fillId="3" borderId="0" xfId="0" applyFont="1" applyFill="1"/>
    <xf numFmtId="5" fontId="12" fillId="3" borderId="0" xfId="0" applyNumberFormat="1" applyFont="1" applyFill="1" applyAlignment="1">
      <alignment horizontal="center"/>
    </xf>
    <xf numFmtId="5" fontId="35" fillId="0" borderId="0" xfId="0" applyNumberFormat="1" applyFont="1" applyAlignment="1">
      <alignment horizontal="left"/>
    </xf>
    <xf numFmtId="0" fontId="9" fillId="3" borderId="0" xfId="0" applyFont="1" applyFill="1" applyAlignment="1">
      <alignment vertical="top"/>
    </xf>
    <xf numFmtId="0" fontId="10" fillId="3" borderId="0" xfId="0" applyFont="1" applyFill="1" applyAlignment="1">
      <alignment vertical="top"/>
    </xf>
    <xf numFmtId="6" fontId="11" fillId="3" borderId="0" xfId="0" applyNumberFormat="1" applyFont="1" applyFill="1" applyAlignment="1">
      <alignment horizontal="center"/>
    </xf>
    <xf numFmtId="0" fontId="9" fillId="3" borderId="0" xfId="0" applyFont="1" applyFill="1" applyAlignment="1">
      <alignment horizontal="center" vertical="top"/>
    </xf>
    <xf numFmtId="167" fontId="9" fillId="3" borderId="0" xfId="0" applyNumberFormat="1" applyFont="1" applyFill="1" applyAlignment="1">
      <alignment horizontal="center" vertical="top"/>
    </xf>
    <xf numFmtId="2" fontId="9" fillId="3" borderId="0" xfId="4" applyNumberFormat="1" applyFont="1" applyFill="1" applyAlignment="1">
      <alignment horizontal="center" vertical="top"/>
    </xf>
    <xf numFmtId="9" fontId="9" fillId="3" borderId="0" xfId="4" applyFont="1" applyFill="1" applyAlignment="1">
      <alignment horizontal="center" vertical="top"/>
    </xf>
    <xf numFmtId="5" fontId="30" fillId="0" borderId="0" xfId="0" applyNumberFormat="1" applyFont="1" applyAlignment="1">
      <alignment horizontal="left"/>
    </xf>
    <xf numFmtId="10" fontId="9" fillId="3" borderId="0" xfId="0" applyNumberFormat="1" applyFont="1" applyFill="1" applyAlignment="1">
      <alignment horizontal="center"/>
    </xf>
    <xf numFmtId="6" fontId="10" fillId="3" borderId="0" xfId="0" applyNumberFormat="1" applyFont="1" applyFill="1" applyAlignment="1">
      <alignment horizontal="center"/>
    </xf>
    <xf numFmtId="0" fontId="10" fillId="3" borderId="0" xfId="0" applyFont="1" applyFill="1" applyAlignment="1">
      <alignment horizontal="left"/>
    </xf>
    <xf numFmtId="0" fontId="9" fillId="3" borderId="0" xfId="0" applyFont="1" applyFill="1" applyAlignment="1">
      <alignment horizontal="left" vertical="top"/>
    </xf>
    <xf numFmtId="0" fontId="9" fillId="3" borderId="0" xfId="0" applyFont="1" applyFill="1" applyAlignment="1">
      <alignment horizontal="left"/>
    </xf>
    <xf numFmtId="6" fontId="10" fillId="3" borderId="0" xfId="0" applyNumberFormat="1" applyFont="1" applyFill="1"/>
    <xf numFmtId="169" fontId="9" fillId="3" borderId="0" xfId="0" applyNumberFormat="1" applyFont="1" applyFill="1"/>
    <xf numFmtId="2" fontId="38" fillId="3" borderId="0" xfId="0" applyNumberFormat="1" applyFont="1" applyFill="1" applyAlignment="1">
      <alignment horizontal="center"/>
    </xf>
    <xf numFmtId="5" fontId="10" fillId="3" borderId="0" xfId="5" applyNumberFormat="1" applyFont="1" applyFill="1"/>
    <xf numFmtId="164" fontId="9" fillId="3" borderId="0" xfId="5" applyNumberFormat="1" applyFill="1" applyAlignment="1">
      <alignment horizontal="center"/>
    </xf>
    <xf numFmtId="166" fontId="9" fillId="3" borderId="0" xfId="5" applyNumberFormat="1" applyFill="1"/>
    <xf numFmtId="5" fontId="9" fillId="3" borderId="0" xfId="5" applyNumberFormat="1" applyFill="1" applyAlignment="1">
      <alignment horizontal="center"/>
    </xf>
    <xf numFmtId="10" fontId="9" fillId="3" borderId="0" xfId="5" applyNumberFormat="1" applyFill="1" applyAlignment="1">
      <alignment horizontal="center"/>
    </xf>
    <xf numFmtId="164" fontId="10" fillId="3" borderId="0" xfId="5" applyNumberFormat="1" applyFont="1" applyFill="1"/>
    <xf numFmtId="165" fontId="11" fillId="3" borderId="0" xfId="6" applyFont="1" applyFill="1"/>
    <xf numFmtId="6" fontId="9" fillId="3" borderId="0" xfId="0" applyNumberFormat="1" applyFont="1" applyFill="1"/>
    <xf numFmtId="5" fontId="9" fillId="3" borderId="0" xfId="5" applyNumberFormat="1" applyFill="1" applyAlignment="1">
      <alignment horizontal="right"/>
    </xf>
    <xf numFmtId="0" fontId="0" fillId="0" borderId="0" xfId="0" applyAlignment="1">
      <alignment wrapText="1"/>
    </xf>
    <xf numFmtId="0" fontId="26" fillId="0" borderId="0" xfId="0" applyFont="1" applyAlignment="1">
      <alignment wrapText="1"/>
    </xf>
    <xf numFmtId="0" fontId="10" fillId="3" borderId="0" xfId="0" applyFont="1" applyFill="1" applyAlignment="1">
      <alignment horizontal="center"/>
    </xf>
    <xf numFmtId="0" fontId="10" fillId="3" borderId="0" xfId="0" applyFont="1" applyFill="1" applyAlignment="1">
      <alignment horizontal="left" vertical="top"/>
    </xf>
    <xf numFmtId="0" fontId="2" fillId="3" borderId="0" xfId="0" applyFont="1" applyFill="1"/>
    <xf numFmtId="0" fontId="2" fillId="0" borderId="0" xfId="0" applyFont="1"/>
    <xf numFmtId="168" fontId="2" fillId="3" borderId="0" xfId="0" applyNumberFormat="1" applyFont="1" applyFill="1"/>
    <xf numFmtId="0" fontId="25" fillId="0" borderId="0" xfId="0" applyFont="1" applyAlignment="1">
      <alignment wrapText="1"/>
    </xf>
    <xf numFmtId="0" fontId="2" fillId="0" borderId="0" xfId="0" applyFont="1" applyAlignment="1">
      <alignment wrapText="1"/>
    </xf>
    <xf numFmtId="0" fontId="0" fillId="0" borderId="0" xfId="0" applyAlignment="1">
      <alignment wrapText="1"/>
    </xf>
    <xf numFmtId="0" fontId="10" fillId="3" borderId="0" xfId="0" applyFont="1" applyFill="1" applyAlignment="1">
      <alignment horizontal="center"/>
    </xf>
    <xf numFmtId="0" fontId="0" fillId="3" borderId="0" xfId="0" applyFill="1"/>
    <xf numFmtId="0" fontId="0" fillId="3" borderId="0" xfId="0" applyFill="1" applyAlignment="1">
      <alignment horizontal="center"/>
    </xf>
    <xf numFmtId="0" fontId="10" fillId="4" borderId="0" xfId="0" applyFont="1" applyFill="1" applyAlignment="1">
      <alignment horizontal="center"/>
    </xf>
    <xf numFmtId="0" fontId="0" fillId="4" borderId="0" xfId="0" applyFill="1"/>
    <xf numFmtId="0" fontId="39" fillId="3" borderId="0" xfId="0" applyFont="1" applyFill="1" applyAlignment="1">
      <alignment horizontal="center"/>
    </xf>
    <xf numFmtId="0" fontId="9" fillId="3" borderId="0" xfId="0" applyFont="1" applyFill="1"/>
    <xf numFmtId="0" fontId="10" fillId="3" borderId="0" xfId="0" applyFont="1" applyFill="1" applyAlignment="1">
      <alignment horizontal="left" vertical="top"/>
    </xf>
    <xf numFmtId="0" fontId="17" fillId="0" borderId="0" xfId="0" applyFont="1" applyAlignment="1">
      <alignment horizontal="left" wrapText="1"/>
    </xf>
    <xf numFmtId="0" fontId="0" fillId="0" borderId="0" xfId="0" applyAlignment="1">
      <alignment horizontal="left" wrapText="1"/>
    </xf>
    <xf numFmtId="0" fontId="23" fillId="0" borderId="0" xfId="0" applyFont="1" applyAlignment="1">
      <alignment horizontal="left"/>
    </xf>
    <xf numFmtId="0" fontId="9" fillId="0" borderId="0" xfId="0" applyFont="1" applyAlignment="1">
      <alignment horizontal="left"/>
    </xf>
    <xf numFmtId="0" fontId="18" fillId="0" borderId="0" xfId="0" applyFont="1" applyAlignment="1">
      <alignment horizontal="left" wrapText="1"/>
    </xf>
    <xf numFmtId="0" fontId="18" fillId="0" borderId="0" xfId="0" applyFont="1" applyAlignment="1">
      <alignment wrapText="1"/>
    </xf>
    <xf numFmtId="0" fontId="21" fillId="0" borderId="0" xfId="0" applyFont="1" applyAlignment="1">
      <alignment horizontal="center" wrapText="1"/>
    </xf>
    <xf numFmtId="0" fontId="10" fillId="0" borderId="0" xfId="0" applyFont="1" applyAlignment="1">
      <alignment horizontal="center" wrapText="1"/>
    </xf>
    <xf numFmtId="0" fontId="18" fillId="0" borderId="0" xfId="0" applyFont="1" applyAlignment="1">
      <alignment horizontal="left"/>
    </xf>
    <xf numFmtId="0" fontId="0" fillId="0" borderId="0" xfId="0"/>
    <xf numFmtId="0" fontId="10" fillId="0" borderId="0" xfId="0" applyFont="1" applyAlignment="1">
      <alignment horizontal="left"/>
    </xf>
    <xf numFmtId="0" fontId="26" fillId="0" borderId="0" xfId="0" applyFont="1" applyAlignment="1">
      <alignment wrapText="1"/>
    </xf>
    <xf numFmtId="0" fontId="18" fillId="0" borderId="0" xfId="0" applyFont="1" applyAlignment="1">
      <alignment horizontal="center"/>
    </xf>
    <xf numFmtId="0" fontId="26" fillId="0" borderId="0" xfId="0" applyFont="1" applyAlignment="1">
      <alignment horizontal="center"/>
    </xf>
    <xf numFmtId="0" fontId="31" fillId="0" borderId="0" xfId="0" applyFont="1" applyAlignment="1">
      <alignment horizontal="left"/>
    </xf>
  </cellXfs>
  <cellStyles count="7">
    <cellStyle name="Comma" xfId="1" builtinId="3"/>
    <cellStyle name="Comma 2" xfId="2" xr:uid="{E1FBBF04-F523-4BD8-8382-A8C4E260A9B5}"/>
    <cellStyle name="Normal" xfId="0" builtinId="0"/>
    <cellStyle name="Normal 2" xfId="3" xr:uid="{0E4089BE-7D67-4E86-B336-7DC0F26B406D}"/>
    <cellStyle name="Normal 2 3 2" xfId="5" xr:uid="{2152631E-2B7E-48D8-8C8E-E0908D6B216E}"/>
    <cellStyle name="Normal 8" xfId="6" xr:uid="{D2C9DDC8-1461-4825-872C-26078E0EB9A8}"/>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editAs="absolute">
    <xdr:from>
      <xdr:col>7</xdr:col>
      <xdr:colOff>320040</xdr:colOff>
      <xdr:row>9</xdr:row>
      <xdr:rowOff>91440</xdr:rowOff>
    </xdr:from>
    <xdr:to>
      <xdr:col>8</xdr:col>
      <xdr:colOff>990600</xdr:colOff>
      <xdr:row>13</xdr:row>
      <xdr:rowOff>76200</xdr:rowOff>
    </xdr:to>
    <xdr:sp macro="" textlink="">
      <xdr:nvSpPr>
        <xdr:cNvPr id="9222" name="Text Box 6" hidden="1">
          <a:extLst>
            <a:ext uri="{FF2B5EF4-FFF2-40B4-BE49-F238E27FC236}">
              <a16:creationId xmlns:a16="http://schemas.microsoft.com/office/drawing/2014/main" id="{6495DAAB-032C-1C05-69C7-808D2E222C37}"/>
            </a:ext>
          </a:extLst>
        </xdr:cNvPr>
        <xdr:cNvSpPr txBox="1">
          <a:spLocks noChangeArrowheads="1"/>
        </xdr:cNvSpPr>
      </xdr:nvSpPr>
      <xdr:spPr bwMode="auto">
        <a:xfrm>
          <a:off x="7269480" y="1859280"/>
          <a:ext cx="1424940" cy="746760"/>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3076B-8D79-45DA-8BDE-5A755E9213C5}">
  <sheetPr>
    <pageSetUpPr fitToPage="1"/>
  </sheetPr>
  <dimension ref="A1:J107"/>
  <sheetViews>
    <sheetView showGridLines="0" topLeftCell="A15" workbookViewId="0">
      <selection activeCell="O25" sqref="O25"/>
    </sheetView>
  </sheetViews>
  <sheetFormatPr defaultRowHeight="13.2" x14ac:dyDescent="0.25"/>
  <sheetData>
    <row r="1" spans="1:10" ht="30" customHeight="1" x14ac:dyDescent="0.45">
      <c r="A1" s="88" t="s">
        <v>0</v>
      </c>
      <c r="B1" s="89"/>
      <c r="C1" s="89"/>
      <c r="D1" s="89"/>
      <c r="E1" s="89"/>
      <c r="F1" s="89"/>
      <c r="G1" s="89"/>
    </row>
    <row r="2" spans="1:10" x14ac:dyDescent="0.25">
      <c r="A2" s="93" t="s">
        <v>1</v>
      </c>
      <c r="B2" s="79"/>
      <c r="C2" s="79"/>
      <c r="D2" s="79"/>
      <c r="E2" s="79"/>
      <c r="F2" s="79"/>
      <c r="G2" s="79"/>
      <c r="H2" s="79"/>
      <c r="I2" s="79"/>
    </row>
    <row r="3" spans="1:10" x14ac:dyDescent="0.25">
      <c r="A3" s="79"/>
      <c r="B3" s="79"/>
      <c r="C3" s="79"/>
      <c r="D3" s="79"/>
      <c r="E3" s="79"/>
      <c r="F3" s="79"/>
      <c r="G3" s="79"/>
      <c r="H3" s="79"/>
      <c r="I3" s="79"/>
    </row>
    <row r="4" spans="1:10" x14ac:dyDescent="0.25">
      <c r="A4" s="79"/>
      <c r="B4" s="79"/>
      <c r="C4" s="79"/>
      <c r="D4" s="79"/>
      <c r="E4" s="79"/>
      <c r="F4" s="79"/>
      <c r="G4" s="79"/>
      <c r="H4" s="79"/>
      <c r="I4" s="79"/>
    </row>
    <row r="5" spans="1:10" x14ac:dyDescent="0.25">
      <c r="A5" s="79"/>
      <c r="B5" s="79"/>
      <c r="C5" s="79"/>
      <c r="D5" s="79"/>
      <c r="E5" s="79"/>
      <c r="F5" s="79"/>
      <c r="G5" s="79"/>
      <c r="H5" s="79"/>
      <c r="I5" s="79"/>
    </row>
    <row r="6" spans="1:10" ht="13.8" x14ac:dyDescent="0.25">
      <c r="A6" s="11"/>
      <c r="B6" s="11"/>
      <c r="C6" s="11"/>
      <c r="D6" s="11"/>
      <c r="E6" s="11"/>
      <c r="F6" s="11"/>
      <c r="G6" s="11"/>
      <c r="H6" s="11"/>
      <c r="I6" s="11"/>
    </row>
    <row r="7" spans="1:10" ht="15.6" x14ac:dyDescent="0.3">
      <c r="A7" s="90" t="s">
        <v>2</v>
      </c>
      <c r="B7" s="91"/>
      <c r="C7" s="91"/>
      <c r="D7" s="91"/>
      <c r="E7" s="91"/>
      <c r="F7" s="91"/>
      <c r="G7" s="91"/>
      <c r="H7" s="91"/>
    </row>
    <row r="8" spans="1:10" ht="12" customHeight="1" x14ac:dyDescent="0.35">
      <c r="A8" s="10"/>
      <c r="B8" s="8"/>
      <c r="C8" s="8"/>
      <c r="D8" s="8"/>
      <c r="E8" s="8"/>
      <c r="F8" s="8"/>
      <c r="G8" s="8"/>
      <c r="H8" s="8"/>
    </row>
    <row r="9" spans="1:10" ht="19.2" customHeight="1" x14ac:dyDescent="0.3">
      <c r="A9" s="96" t="s">
        <v>3</v>
      </c>
      <c r="B9" s="97"/>
      <c r="C9" s="97"/>
      <c r="D9" s="97"/>
      <c r="E9" s="97"/>
      <c r="F9" s="97"/>
      <c r="G9" s="97"/>
      <c r="H9" s="97"/>
      <c r="I9" s="97"/>
    </row>
    <row r="10" spans="1:10" ht="19.2" customHeight="1" x14ac:dyDescent="0.25">
      <c r="A10" s="92" t="s">
        <v>4</v>
      </c>
      <c r="B10" s="79"/>
      <c r="C10" s="79"/>
      <c r="D10" s="79"/>
      <c r="E10" s="79"/>
      <c r="F10" s="79"/>
      <c r="G10" s="79"/>
      <c r="H10" s="79"/>
      <c r="I10" s="79"/>
      <c r="J10" s="70"/>
    </row>
    <row r="11" spans="1:10" ht="15.75" customHeight="1" x14ac:dyDescent="0.25">
      <c r="A11" s="79"/>
      <c r="B11" s="79"/>
      <c r="C11" s="79"/>
      <c r="D11" s="79"/>
      <c r="E11" s="79"/>
      <c r="F11" s="79"/>
      <c r="G11" s="79"/>
      <c r="H11" s="79"/>
      <c r="I11" s="79"/>
      <c r="J11" s="70"/>
    </row>
    <row r="12" spans="1:10" ht="19.2" customHeight="1" x14ac:dyDescent="0.25">
      <c r="A12" s="92" t="s">
        <v>5</v>
      </c>
      <c r="B12" s="79"/>
      <c r="C12" s="79"/>
      <c r="D12" s="79"/>
      <c r="E12" s="79"/>
      <c r="F12" s="79"/>
      <c r="G12" s="79"/>
      <c r="H12" s="79"/>
      <c r="I12" s="79"/>
      <c r="J12" s="70"/>
    </row>
    <row r="13" spans="1:10" ht="19.2" customHeight="1" x14ac:dyDescent="0.25">
      <c r="A13" s="79"/>
      <c r="B13" s="79"/>
      <c r="C13" s="79"/>
      <c r="D13" s="79"/>
      <c r="E13" s="79"/>
      <c r="F13" s="79"/>
      <c r="G13" s="79"/>
      <c r="H13" s="79"/>
      <c r="I13" s="79"/>
      <c r="J13" s="70"/>
    </row>
    <row r="14" spans="1:10" ht="13.5" customHeight="1" x14ac:dyDescent="0.25">
      <c r="A14" s="79"/>
      <c r="B14" s="79"/>
      <c r="C14" s="79"/>
      <c r="D14" s="79"/>
      <c r="E14" s="79"/>
      <c r="F14" s="79"/>
      <c r="G14" s="79"/>
      <c r="H14" s="79"/>
      <c r="I14" s="79"/>
      <c r="J14" s="70"/>
    </row>
    <row r="15" spans="1:10" ht="19.2" customHeight="1" x14ac:dyDescent="0.25">
      <c r="A15" s="92" t="s">
        <v>6</v>
      </c>
      <c r="B15" s="79"/>
      <c r="C15" s="79"/>
      <c r="D15" s="79"/>
      <c r="E15" s="79"/>
      <c r="F15" s="79"/>
      <c r="G15" s="79"/>
      <c r="H15" s="79"/>
      <c r="I15" s="79"/>
    </row>
    <row r="16" spans="1:10" ht="17.25" customHeight="1" x14ac:dyDescent="0.25">
      <c r="A16" s="79"/>
      <c r="B16" s="79"/>
      <c r="C16" s="79"/>
      <c r="D16" s="79"/>
      <c r="E16" s="79"/>
      <c r="F16" s="79"/>
      <c r="G16" s="79"/>
      <c r="H16" s="79"/>
      <c r="I16" s="79"/>
    </row>
    <row r="17" spans="1:10" ht="19.2" customHeight="1" x14ac:dyDescent="0.25">
      <c r="A17" s="92" t="s">
        <v>7</v>
      </c>
      <c r="B17" s="79"/>
      <c r="C17" s="79"/>
      <c r="D17" s="79"/>
      <c r="E17" s="79"/>
      <c r="F17" s="79"/>
      <c r="G17" s="79"/>
      <c r="H17" s="79"/>
      <c r="I17" s="79"/>
      <c r="J17" s="70"/>
    </row>
    <row r="18" spans="1:10" ht="19.2" customHeight="1" x14ac:dyDescent="0.25">
      <c r="A18" s="79"/>
      <c r="B18" s="79"/>
      <c r="C18" s="79"/>
      <c r="D18" s="79"/>
      <c r="E18" s="79"/>
      <c r="F18" s="79"/>
      <c r="G18" s="79"/>
      <c r="H18" s="79"/>
      <c r="I18" s="79"/>
      <c r="J18" s="70"/>
    </row>
    <row r="19" spans="1:10" ht="19.2" customHeight="1" x14ac:dyDescent="0.25">
      <c r="D19" s="94" t="s">
        <v>8</v>
      </c>
      <c r="E19" s="95"/>
      <c r="F19" s="95"/>
      <c r="G19" s="95"/>
    </row>
    <row r="20" spans="1:10" ht="19.2" customHeight="1" x14ac:dyDescent="0.25">
      <c r="D20" s="95"/>
      <c r="E20" s="95"/>
      <c r="F20" s="95"/>
      <c r="G20" s="95"/>
    </row>
    <row r="21" spans="1:10" ht="9.75" customHeight="1" x14ac:dyDescent="0.25"/>
    <row r="22" spans="1:10" ht="19.2" customHeight="1" x14ac:dyDescent="0.25">
      <c r="A22" s="92" t="s">
        <v>9</v>
      </c>
      <c r="B22" s="79"/>
      <c r="C22" s="79"/>
      <c r="D22" s="79"/>
      <c r="E22" s="79"/>
      <c r="F22" s="79"/>
      <c r="G22" s="79"/>
      <c r="H22" s="79"/>
      <c r="I22" s="79"/>
    </row>
    <row r="23" spans="1:10" ht="19.2" customHeight="1" x14ac:dyDescent="0.25">
      <c r="A23" s="79"/>
      <c r="B23" s="79"/>
      <c r="C23" s="79"/>
      <c r="D23" s="79"/>
      <c r="E23" s="79"/>
      <c r="F23" s="79"/>
      <c r="G23" s="79"/>
      <c r="H23" s="79"/>
      <c r="I23" s="79"/>
    </row>
    <row r="24" spans="1:10" ht="19.2" customHeight="1" x14ac:dyDescent="0.25">
      <c r="A24" s="79"/>
      <c r="B24" s="79"/>
      <c r="C24" s="79"/>
      <c r="D24" s="79"/>
      <c r="E24" s="79"/>
      <c r="F24" s="79"/>
      <c r="G24" s="79"/>
      <c r="H24" s="79"/>
      <c r="I24" s="79"/>
    </row>
    <row r="25" spans="1:10" ht="19.2" customHeight="1" x14ac:dyDescent="0.25">
      <c r="A25" s="92" t="s">
        <v>10</v>
      </c>
      <c r="B25" s="79"/>
      <c r="C25" s="79"/>
      <c r="D25" s="79"/>
      <c r="E25" s="79"/>
      <c r="F25" s="79"/>
      <c r="G25" s="79"/>
      <c r="H25" s="79"/>
      <c r="I25" s="79"/>
    </row>
    <row r="26" spans="1:10" ht="19.2" customHeight="1" x14ac:dyDescent="0.25">
      <c r="A26" s="79"/>
      <c r="B26" s="79"/>
      <c r="C26" s="79"/>
      <c r="D26" s="79"/>
      <c r="E26" s="79"/>
      <c r="F26" s="79"/>
      <c r="G26" s="79"/>
      <c r="H26" s="79"/>
      <c r="I26" s="79"/>
    </row>
    <row r="27" spans="1:10" ht="19.2" customHeight="1" x14ac:dyDescent="0.25">
      <c r="A27" s="92" t="s">
        <v>11</v>
      </c>
      <c r="B27" s="79"/>
      <c r="C27" s="79"/>
      <c r="D27" s="79"/>
      <c r="E27" s="79"/>
      <c r="F27" s="79"/>
      <c r="G27" s="79"/>
      <c r="H27" s="79"/>
      <c r="I27" s="79"/>
    </row>
    <row r="28" spans="1:10" ht="19.2" customHeight="1" x14ac:dyDescent="0.25">
      <c r="A28" s="79"/>
      <c r="B28" s="79"/>
      <c r="C28" s="79"/>
      <c r="D28" s="79"/>
      <c r="E28" s="79"/>
      <c r="F28" s="79"/>
      <c r="G28" s="79"/>
      <c r="H28" s="79"/>
      <c r="I28" s="79"/>
    </row>
    <row r="29" spans="1:10" ht="19.2" customHeight="1" x14ac:dyDescent="0.25">
      <c r="A29" s="79"/>
      <c r="B29" s="79"/>
      <c r="C29" s="79"/>
      <c r="D29" s="79"/>
      <c r="E29" s="79"/>
      <c r="F29" s="79"/>
      <c r="G29" s="79"/>
      <c r="H29" s="79"/>
      <c r="I29" s="79"/>
    </row>
    <row r="30" spans="1:10" ht="27.75" customHeight="1" x14ac:dyDescent="0.25">
      <c r="A30" s="79"/>
      <c r="B30" s="79"/>
      <c r="C30" s="79"/>
      <c r="D30" s="79"/>
      <c r="E30" s="79"/>
      <c r="F30" s="79"/>
      <c r="G30" s="79"/>
      <c r="H30" s="79"/>
      <c r="I30" s="79"/>
    </row>
    <row r="31" spans="1:10" ht="21.75" customHeight="1" x14ac:dyDescent="0.3">
      <c r="A31" s="92" t="s">
        <v>12</v>
      </c>
      <c r="B31" s="79"/>
      <c r="C31" s="79"/>
      <c r="D31" s="79"/>
      <c r="E31" s="79"/>
      <c r="F31" s="79"/>
      <c r="G31" s="79"/>
      <c r="H31" s="79"/>
      <c r="I31" s="79"/>
    </row>
    <row r="32" spans="1:10" ht="19.2" customHeight="1" x14ac:dyDescent="0.25"/>
    <row r="33" spans="1:9" ht="19.2" customHeight="1" x14ac:dyDescent="0.3">
      <c r="A33" s="90" t="s">
        <v>13</v>
      </c>
      <c r="B33" s="98"/>
      <c r="C33" s="98"/>
      <c r="D33" s="98"/>
      <c r="E33" s="98"/>
      <c r="F33" s="98"/>
      <c r="G33" s="98"/>
      <c r="H33" s="98"/>
    </row>
    <row r="34" spans="1:9" ht="11.25" customHeight="1" x14ac:dyDescent="0.35">
      <c r="A34" s="10"/>
      <c r="B34" s="8"/>
      <c r="C34" s="8"/>
      <c r="D34" s="8"/>
      <c r="E34" s="8"/>
      <c r="F34" s="8"/>
      <c r="G34" s="8"/>
      <c r="H34" s="8"/>
    </row>
    <row r="35" spans="1:9" ht="19.2" customHeight="1" x14ac:dyDescent="0.3">
      <c r="A35" s="92" t="s">
        <v>14</v>
      </c>
      <c r="B35" s="79"/>
      <c r="C35" s="79"/>
      <c r="D35" s="79"/>
      <c r="E35" s="79"/>
      <c r="F35" s="79"/>
      <c r="G35" s="79"/>
      <c r="H35" s="79"/>
      <c r="I35" s="79"/>
    </row>
    <row r="36" spans="1:9" ht="21" customHeight="1" x14ac:dyDescent="0.3">
      <c r="A36" s="93" t="s">
        <v>15</v>
      </c>
      <c r="B36" s="79"/>
      <c r="C36" s="79"/>
      <c r="D36" s="79"/>
      <c r="E36" s="79"/>
      <c r="F36" s="79"/>
      <c r="G36" s="79"/>
      <c r="H36" s="79"/>
      <c r="I36" s="79"/>
    </row>
    <row r="37" spans="1:9" ht="19.2" customHeight="1" x14ac:dyDescent="0.25">
      <c r="A37" s="92" t="s">
        <v>16</v>
      </c>
      <c r="B37" s="79"/>
      <c r="C37" s="79"/>
      <c r="D37" s="79"/>
      <c r="E37" s="79"/>
      <c r="F37" s="79"/>
      <c r="G37" s="79"/>
      <c r="H37" s="79"/>
      <c r="I37" s="79"/>
    </row>
    <row r="38" spans="1:9" ht="19.2" customHeight="1" x14ac:dyDescent="0.25">
      <c r="A38" s="79"/>
      <c r="B38" s="79"/>
      <c r="C38" s="79"/>
      <c r="D38" s="79"/>
      <c r="E38" s="79"/>
      <c r="F38" s="79"/>
      <c r="G38" s="79"/>
      <c r="H38" s="79"/>
      <c r="I38" s="79"/>
    </row>
    <row r="39" spans="1:9" ht="19.2" customHeight="1" x14ac:dyDescent="0.25">
      <c r="A39" s="79"/>
      <c r="B39" s="79"/>
      <c r="C39" s="79"/>
      <c r="D39" s="79"/>
      <c r="E39" s="79"/>
      <c r="F39" s="79"/>
      <c r="G39" s="79"/>
      <c r="H39" s="79"/>
      <c r="I39" s="79"/>
    </row>
    <row r="40" spans="1:9" ht="9" customHeight="1" x14ac:dyDescent="0.25">
      <c r="A40" s="79"/>
      <c r="B40" s="79"/>
      <c r="C40" s="79"/>
      <c r="D40" s="79"/>
      <c r="E40" s="79"/>
      <c r="F40" s="79"/>
      <c r="G40" s="79"/>
      <c r="H40" s="79"/>
      <c r="I40" s="79"/>
    </row>
    <row r="41" spans="1:9" ht="21" customHeight="1" x14ac:dyDescent="0.3">
      <c r="A41" s="9" t="s">
        <v>17</v>
      </c>
    </row>
    <row r="42" spans="1:9" ht="22.5" customHeight="1" x14ac:dyDescent="0.3">
      <c r="A42" s="92" t="s">
        <v>18</v>
      </c>
      <c r="B42" s="79"/>
      <c r="C42" s="79"/>
      <c r="D42" s="79"/>
      <c r="E42" s="79"/>
      <c r="F42" s="79"/>
      <c r="G42" s="79"/>
      <c r="H42" s="79"/>
      <c r="I42" s="79"/>
    </row>
    <row r="43" spans="1:9" ht="19.2" customHeight="1" x14ac:dyDescent="0.25"/>
    <row r="44" spans="1:9" ht="19.2" customHeight="1" x14ac:dyDescent="0.25"/>
    <row r="45" spans="1:9" ht="19.2" customHeight="1" x14ac:dyDescent="0.25"/>
    <row r="46" spans="1:9" ht="19.2" customHeight="1" x14ac:dyDescent="0.25"/>
    <row r="47" spans="1:9" ht="19.2" customHeight="1" x14ac:dyDescent="0.25"/>
    <row r="48" spans="1:9" ht="19.2" customHeight="1" x14ac:dyDescent="0.25"/>
    <row r="49" ht="19.2" customHeight="1" x14ac:dyDescent="0.25"/>
    <row r="50" ht="19.2" customHeight="1" x14ac:dyDescent="0.25"/>
    <row r="51" ht="19.2" customHeight="1" x14ac:dyDescent="0.25"/>
    <row r="52" ht="19.2" customHeight="1" x14ac:dyDescent="0.25"/>
    <row r="53" ht="19.2" customHeight="1" x14ac:dyDescent="0.25"/>
    <row r="54" ht="19.2" customHeight="1" x14ac:dyDescent="0.25"/>
    <row r="55" ht="19.2" customHeight="1" x14ac:dyDescent="0.25"/>
    <row r="56" ht="19.2" customHeight="1" x14ac:dyDescent="0.25"/>
    <row r="57" ht="19.2" customHeight="1" x14ac:dyDescent="0.25"/>
    <row r="58" ht="19.2" customHeight="1" x14ac:dyDescent="0.25"/>
    <row r="59" ht="19.2" customHeight="1" x14ac:dyDescent="0.25"/>
    <row r="60" ht="19.2" customHeight="1" x14ac:dyDescent="0.25"/>
    <row r="61" ht="19.2" customHeight="1" x14ac:dyDescent="0.25"/>
    <row r="62" ht="19.2" customHeight="1" x14ac:dyDescent="0.25"/>
    <row r="63" ht="19.2" customHeight="1" x14ac:dyDescent="0.25"/>
    <row r="64" ht="19.2" customHeight="1" x14ac:dyDescent="0.25"/>
    <row r="65" ht="19.2" customHeight="1" x14ac:dyDescent="0.25"/>
    <row r="66" ht="19.2" customHeight="1" x14ac:dyDescent="0.25"/>
    <row r="67" ht="19.2" customHeight="1" x14ac:dyDescent="0.25"/>
    <row r="68" ht="19.2" customHeight="1" x14ac:dyDescent="0.25"/>
    <row r="69" ht="19.2" customHeight="1" x14ac:dyDescent="0.25"/>
    <row r="70" ht="19.2" customHeight="1" x14ac:dyDescent="0.25"/>
    <row r="71" ht="19.2" customHeight="1" x14ac:dyDescent="0.25"/>
    <row r="72" ht="19.2" customHeight="1" x14ac:dyDescent="0.25"/>
    <row r="73" ht="19.2" customHeight="1" x14ac:dyDescent="0.25"/>
    <row r="74" ht="19.2" customHeight="1" x14ac:dyDescent="0.25"/>
    <row r="75" ht="19.2" customHeight="1" x14ac:dyDescent="0.25"/>
    <row r="76" ht="19.2" customHeight="1" x14ac:dyDescent="0.25"/>
    <row r="77" ht="19.2" customHeight="1" x14ac:dyDescent="0.25"/>
    <row r="78" ht="19.2" customHeight="1" x14ac:dyDescent="0.25"/>
    <row r="79" ht="19.2" customHeight="1" x14ac:dyDescent="0.25"/>
    <row r="80" ht="19.2" customHeight="1" x14ac:dyDescent="0.25"/>
    <row r="81" ht="19.2" customHeight="1" x14ac:dyDescent="0.25"/>
    <row r="82" ht="19.2" customHeight="1" x14ac:dyDescent="0.25"/>
    <row r="83" ht="19.2" customHeight="1" x14ac:dyDescent="0.25"/>
    <row r="84" ht="19.2" customHeight="1" x14ac:dyDescent="0.25"/>
    <row r="85" ht="19.2" customHeight="1" x14ac:dyDescent="0.25"/>
    <row r="86" ht="19.2" customHeight="1" x14ac:dyDescent="0.25"/>
    <row r="87" ht="19.2" customHeight="1" x14ac:dyDescent="0.25"/>
    <row r="88" ht="19.2" customHeight="1" x14ac:dyDescent="0.25"/>
    <row r="89" ht="19.2" customHeight="1" x14ac:dyDescent="0.25"/>
    <row r="90" ht="19.2" customHeight="1" x14ac:dyDescent="0.25"/>
    <row r="91" ht="19.2" customHeight="1" x14ac:dyDescent="0.25"/>
    <row r="92" ht="19.2" customHeight="1" x14ac:dyDescent="0.25"/>
    <row r="93" ht="19.2" customHeight="1" x14ac:dyDescent="0.25"/>
    <row r="94" ht="19.2" customHeight="1" x14ac:dyDescent="0.25"/>
    <row r="95" ht="19.2" customHeight="1" x14ac:dyDescent="0.25"/>
    <row r="96" ht="19.2" customHeight="1" x14ac:dyDescent="0.25"/>
    <row r="97" ht="19.2" customHeight="1" x14ac:dyDescent="0.25"/>
    <row r="98" ht="19.2" customHeight="1" x14ac:dyDescent="0.25"/>
    <row r="99" ht="19.2" customHeight="1" x14ac:dyDescent="0.25"/>
    <row r="100" ht="19.2" customHeight="1" x14ac:dyDescent="0.25"/>
    <row r="101" ht="19.2" customHeight="1" x14ac:dyDescent="0.25"/>
    <row r="102" ht="19.2" customHeight="1" x14ac:dyDescent="0.25"/>
    <row r="103" ht="19.2" customHeight="1" x14ac:dyDescent="0.25"/>
    <row r="104" ht="19.2" customHeight="1" x14ac:dyDescent="0.25"/>
    <row r="105" ht="19.2" customHeight="1" x14ac:dyDescent="0.25"/>
    <row r="106" ht="19.2" customHeight="1" x14ac:dyDescent="0.25"/>
    <row r="107" ht="19.2" customHeight="1" x14ac:dyDescent="0.25"/>
  </sheetData>
  <mergeCells count="18">
    <mergeCell ref="A27:I30"/>
    <mergeCell ref="A31:I31"/>
    <mergeCell ref="A22:I24"/>
    <mergeCell ref="A42:I42"/>
    <mergeCell ref="A33:H33"/>
    <mergeCell ref="A37:I40"/>
    <mergeCell ref="A36:I36"/>
    <mergeCell ref="A35:I35"/>
    <mergeCell ref="D19:G20"/>
    <mergeCell ref="A12:I14"/>
    <mergeCell ref="A10:I11"/>
    <mergeCell ref="A9:I9"/>
    <mergeCell ref="A25:I26"/>
    <mergeCell ref="A1:G1"/>
    <mergeCell ref="A7:H7"/>
    <mergeCell ref="A15:I16"/>
    <mergeCell ref="A17:I18"/>
    <mergeCell ref="A2:I5"/>
  </mergeCells>
  <phoneticPr fontId="24" type="noConversion"/>
  <pageMargins left="0.75" right="0.75" top="1" bottom="1" header="0.5" footer="0.5"/>
  <pageSetup scale="8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408FA-0EFC-470C-BB0C-13EB5E384759}">
  <sheetPr>
    <pageSetUpPr fitToPage="1"/>
  </sheetPr>
  <dimension ref="A1:I52"/>
  <sheetViews>
    <sheetView showGridLines="0" workbookViewId="0">
      <selection activeCell="O25" sqref="O25"/>
    </sheetView>
  </sheetViews>
  <sheetFormatPr defaultRowHeight="13.2" x14ac:dyDescent="0.25"/>
  <sheetData>
    <row r="1" spans="1:9" ht="29.25" customHeight="1" x14ac:dyDescent="0.45">
      <c r="A1" s="88" t="s">
        <v>19</v>
      </c>
      <c r="B1" s="89"/>
      <c r="C1" s="89"/>
      <c r="D1" s="89"/>
      <c r="E1" s="89"/>
      <c r="F1" s="89"/>
      <c r="G1" s="89"/>
      <c r="H1" s="97"/>
      <c r="I1" s="97"/>
    </row>
    <row r="2" spans="1:9" x14ac:dyDescent="0.25">
      <c r="A2" s="93" t="s">
        <v>20</v>
      </c>
      <c r="B2" s="99"/>
      <c r="C2" s="99"/>
      <c r="D2" s="99"/>
      <c r="E2" s="99"/>
      <c r="F2" s="99"/>
      <c r="G2" s="99"/>
      <c r="H2" s="99"/>
      <c r="I2" s="99"/>
    </row>
    <row r="3" spans="1:9" x14ac:dyDescent="0.25">
      <c r="A3" s="99"/>
      <c r="B3" s="99"/>
      <c r="C3" s="99"/>
      <c r="D3" s="99"/>
      <c r="E3" s="99"/>
      <c r="F3" s="99"/>
      <c r="G3" s="99"/>
      <c r="H3" s="99"/>
      <c r="I3" s="99"/>
    </row>
    <row r="4" spans="1:9" x14ac:dyDescent="0.25">
      <c r="A4" s="99"/>
      <c r="B4" s="99"/>
      <c r="C4" s="99"/>
      <c r="D4" s="99"/>
      <c r="E4" s="99"/>
      <c r="F4" s="99"/>
      <c r="G4" s="99"/>
      <c r="H4" s="99"/>
      <c r="I4" s="99"/>
    </row>
    <row r="5" spans="1:9" ht="24" customHeight="1" x14ac:dyDescent="0.25">
      <c r="A5" s="99"/>
      <c r="B5" s="99"/>
      <c r="C5" s="99"/>
      <c r="D5" s="99"/>
      <c r="E5" s="99"/>
      <c r="F5" s="99"/>
      <c r="G5" s="99"/>
      <c r="H5" s="99"/>
      <c r="I5" s="99"/>
    </row>
    <row r="6" spans="1:9" x14ac:dyDescent="0.25">
      <c r="A6" s="70"/>
      <c r="B6" s="70"/>
      <c r="C6" s="70"/>
      <c r="D6" s="70"/>
      <c r="E6" s="70"/>
      <c r="F6" s="70"/>
      <c r="G6" s="70"/>
      <c r="H6" s="70"/>
      <c r="I6" s="70"/>
    </row>
    <row r="7" spans="1:9" x14ac:dyDescent="0.25">
      <c r="A7" s="93" t="s">
        <v>21</v>
      </c>
      <c r="B7" s="99"/>
      <c r="C7" s="99"/>
      <c r="D7" s="99"/>
      <c r="E7" s="99"/>
      <c r="F7" s="99"/>
      <c r="G7" s="99"/>
      <c r="H7" s="99"/>
      <c r="I7" s="99"/>
    </row>
    <row r="8" spans="1:9" x14ac:dyDescent="0.25">
      <c r="A8" s="99"/>
      <c r="B8" s="99"/>
      <c r="C8" s="99"/>
      <c r="D8" s="99"/>
      <c r="E8" s="99"/>
      <c r="F8" s="99"/>
      <c r="G8" s="99"/>
      <c r="H8" s="99"/>
      <c r="I8" s="99"/>
    </row>
    <row r="9" spans="1:9" x14ac:dyDescent="0.25">
      <c r="A9" s="99"/>
      <c r="B9" s="99"/>
      <c r="C9" s="99"/>
      <c r="D9" s="99"/>
      <c r="E9" s="99"/>
      <c r="F9" s="99"/>
      <c r="G9" s="99"/>
      <c r="H9" s="99"/>
      <c r="I9" s="99"/>
    </row>
    <row r="10" spans="1:9" ht="21.75" customHeight="1" x14ac:dyDescent="0.25">
      <c r="A10" s="99"/>
      <c r="B10" s="99"/>
      <c r="C10" s="99"/>
      <c r="D10" s="99"/>
      <c r="E10" s="99"/>
      <c r="F10" s="99"/>
      <c r="G10" s="99"/>
      <c r="H10" s="99"/>
      <c r="I10" s="99"/>
    </row>
    <row r="11" spans="1:9" x14ac:dyDescent="0.25">
      <c r="A11" s="70"/>
      <c r="B11" s="70"/>
      <c r="C11" s="70"/>
      <c r="D11" s="70"/>
      <c r="E11" s="70"/>
      <c r="F11" s="70"/>
      <c r="G11" s="70"/>
      <c r="H11" s="70"/>
      <c r="I11" s="70"/>
    </row>
    <row r="12" spans="1:9" ht="14.4" x14ac:dyDescent="0.3">
      <c r="A12" s="100" t="s">
        <v>22</v>
      </c>
      <c r="B12" s="101"/>
      <c r="C12" s="101"/>
      <c r="D12" s="101"/>
      <c r="E12" s="101"/>
      <c r="F12" s="101"/>
      <c r="G12" s="101"/>
      <c r="H12" s="101"/>
      <c r="I12" s="101"/>
    </row>
    <row r="13" spans="1:9" ht="15" customHeight="1" x14ac:dyDescent="0.3">
      <c r="A13" s="101" t="s">
        <v>23</v>
      </c>
      <c r="B13" s="101"/>
      <c r="C13" s="101"/>
      <c r="D13" s="101"/>
      <c r="E13" s="101"/>
      <c r="F13" s="101"/>
      <c r="G13" s="101"/>
      <c r="H13" s="101"/>
      <c r="I13" s="101"/>
    </row>
    <row r="14" spans="1:9" ht="14.4" x14ac:dyDescent="0.3">
      <c r="A14" s="100" t="s">
        <v>24</v>
      </c>
      <c r="B14" s="101"/>
      <c r="C14" s="101"/>
      <c r="D14" s="101"/>
      <c r="E14" s="101"/>
      <c r="F14" s="101"/>
      <c r="G14" s="101"/>
      <c r="H14" s="101"/>
      <c r="I14" s="101"/>
    </row>
    <row r="15" spans="1:9" ht="14.4" x14ac:dyDescent="0.3">
      <c r="A15" s="100" t="s">
        <v>25</v>
      </c>
      <c r="B15" s="101"/>
      <c r="C15" s="101"/>
      <c r="D15" s="101"/>
      <c r="E15" s="101"/>
      <c r="F15" s="101"/>
      <c r="G15" s="101"/>
      <c r="H15" s="101"/>
      <c r="I15" s="101"/>
    </row>
    <row r="16" spans="1:9" ht="16.2" x14ac:dyDescent="0.3">
      <c r="A16" s="100" t="s">
        <v>26</v>
      </c>
      <c r="B16" s="101"/>
      <c r="C16" s="101"/>
      <c r="D16" s="101"/>
      <c r="E16" s="101"/>
      <c r="F16" s="101"/>
      <c r="G16" s="101"/>
      <c r="H16" s="101"/>
      <c r="I16" s="101"/>
    </row>
    <row r="17" spans="1:9" ht="14.4" x14ac:dyDescent="0.3">
      <c r="A17" s="100" t="s">
        <v>27</v>
      </c>
      <c r="B17" s="101"/>
      <c r="C17" s="101"/>
      <c r="D17" s="101"/>
      <c r="E17" s="101"/>
      <c r="F17" s="101"/>
      <c r="G17" s="101"/>
      <c r="H17" s="101"/>
      <c r="I17" s="101"/>
    </row>
    <row r="18" spans="1:9" x14ac:dyDescent="0.25">
      <c r="A18" s="12"/>
      <c r="B18" s="8"/>
      <c r="C18" s="8"/>
      <c r="D18" s="8"/>
      <c r="E18" s="8"/>
      <c r="F18" s="8"/>
      <c r="G18" s="8"/>
      <c r="H18" s="8"/>
      <c r="I18" s="8"/>
    </row>
    <row r="19" spans="1:9" ht="14.4" x14ac:dyDescent="0.3">
      <c r="A19" s="9" t="s">
        <v>28</v>
      </c>
      <c r="B19" s="13"/>
      <c r="C19" s="13"/>
      <c r="D19" s="13"/>
      <c r="E19" s="13"/>
      <c r="F19" s="13"/>
      <c r="G19" s="13"/>
      <c r="H19" s="13"/>
      <c r="I19" s="13"/>
    </row>
    <row r="20" spans="1:9" ht="19.2" customHeight="1" x14ac:dyDescent="0.25">
      <c r="A20" s="92" t="s">
        <v>29</v>
      </c>
      <c r="B20" s="99"/>
      <c r="C20" s="99"/>
      <c r="D20" s="99"/>
      <c r="E20" s="99"/>
      <c r="F20" s="99"/>
      <c r="G20" s="99"/>
      <c r="H20" s="99"/>
      <c r="I20" s="99"/>
    </row>
    <row r="21" spans="1:9" ht="19.2" customHeight="1" x14ac:dyDescent="0.25">
      <c r="A21" s="99"/>
      <c r="B21" s="99"/>
      <c r="C21" s="99"/>
      <c r="D21" s="99"/>
      <c r="E21" s="99"/>
      <c r="F21" s="99"/>
      <c r="G21" s="99"/>
      <c r="H21" s="99"/>
      <c r="I21" s="99"/>
    </row>
    <row r="22" spans="1:9" ht="19.2" customHeight="1" x14ac:dyDescent="0.25">
      <c r="A22" s="92" t="s">
        <v>30</v>
      </c>
      <c r="B22" s="99"/>
      <c r="C22" s="99"/>
      <c r="D22" s="99"/>
      <c r="E22" s="99"/>
      <c r="F22" s="99"/>
      <c r="G22" s="99"/>
      <c r="H22" s="99"/>
      <c r="I22" s="99"/>
    </row>
    <row r="23" spans="1:9" ht="15" customHeight="1" x14ac:dyDescent="0.25">
      <c r="A23" s="99"/>
      <c r="B23" s="99"/>
      <c r="C23" s="99"/>
      <c r="D23" s="99"/>
      <c r="E23" s="99"/>
      <c r="F23" s="99"/>
      <c r="G23" s="99"/>
      <c r="H23" s="99"/>
      <c r="I23" s="99"/>
    </row>
    <row r="24" spans="1:9" ht="19.2" customHeight="1" x14ac:dyDescent="0.25">
      <c r="A24" s="92" t="s">
        <v>31</v>
      </c>
      <c r="B24" s="99"/>
      <c r="C24" s="99"/>
      <c r="D24" s="99"/>
      <c r="E24" s="99"/>
      <c r="F24" s="99"/>
      <c r="G24" s="99"/>
      <c r="H24" s="99"/>
      <c r="I24" s="99"/>
    </row>
    <row r="25" spans="1:9" ht="19.2" customHeight="1" x14ac:dyDescent="0.25">
      <c r="A25" s="99"/>
      <c r="B25" s="99"/>
      <c r="C25" s="99"/>
      <c r="D25" s="99"/>
      <c r="E25" s="99"/>
      <c r="F25" s="99"/>
      <c r="G25" s="99"/>
      <c r="H25" s="99"/>
      <c r="I25" s="99"/>
    </row>
    <row r="26" spans="1:9" ht="19.2" customHeight="1" x14ac:dyDescent="0.25">
      <c r="A26" s="99"/>
      <c r="B26" s="99"/>
      <c r="C26" s="99"/>
      <c r="D26" s="99"/>
      <c r="E26" s="99"/>
      <c r="F26" s="99"/>
      <c r="G26" s="99"/>
      <c r="H26" s="99"/>
      <c r="I26" s="99"/>
    </row>
    <row r="27" spans="1:9" ht="26.25" customHeight="1" x14ac:dyDescent="0.25">
      <c r="A27" s="99"/>
      <c r="B27" s="99"/>
      <c r="C27" s="99"/>
      <c r="D27" s="99"/>
      <c r="E27" s="99"/>
      <c r="F27" s="99"/>
      <c r="G27" s="99"/>
      <c r="H27" s="99"/>
      <c r="I27" s="99"/>
    </row>
    <row r="28" spans="1:9" ht="19.2" customHeight="1" x14ac:dyDescent="0.25">
      <c r="A28" s="92" t="s">
        <v>32</v>
      </c>
      <c r="B28" s="99"/>
      <c r="C28" s="99"/>
      <c r="D28" s="99"/>
      <c r="E28" s="99"/>
      <c r="F28" s="99"/>
      <c r="G28" s="99"/>
      <c r="H28" s="99"/>
      <c r="I28" s="99"/>
    </row>
    <row r="29" spans="1:9" ht="15.75" customHeight="1" x14ac:dyDescent="0.25">
      <c r="A29" s="99"/>
      <c r="B29" s="99"/>
      <c r="C29" s="99"/>
      <c r="D29" s="99"/>
      <c r="E29" s="99"/>
      <c r="F29" s="99"/>
      <c r="G29" s="99"/>
      <c r="H29" s="99"/>
      <c r="I29" s="99"/>
    </row>
    <row r="30" spans="1:9" ht="19.2" customHeight="1" x14ac:dyDescent="0.25">
      <c r="A30" s="92" t="s">
        <v>33</v>
      </c>
      <c r="B30" s="99"/>
      <c r="C30" s="99"/>
      <c r="D30" s="99"/>
      <c r="E30" s="99"/>
      <c r="F30" s="99"/>
      <c r="G30" s="99"/>
      <c r="H30" s="99"/>
      <c r="I30" s="99"/>
    </row>
    <row r="31" spans="1:9" ht="19.2" customHeight="1" x14ac:dyDescent="0.25">
      <c r="A31" s="99"/>
      <c r="B31" s="99"/>
      <c r="C31" s="99"/>
      <c r="D31" s="99"/>
      <c r="E31" s="99"/>
      <c r="F31" s="99"/>
      <c r="G31" s="99"/>
      <c r="H31" s="99"/>
      <c r="I31" s="99"/>
    </row>
    <row r="32" spans="1:9" ht="28.5" customHeight="1" x14ac:dyDescent="0.25">
      <c r="A32" s="99"/>
      <c r="B32" s="99"/>
      <c r="C32" s="99"/>
      <c r="D32" s="99"/>
      <c r="E32" s="99"/>
      <c r="F32" s="99"/>
      <c r="G32" s="99"/>
      <c r="H32" s="99"/>
      <c r="I32" s="99"/>
    </row>
    <row r="33" spans="1:9" ht="34.5" customHeight="1" x14ac:dyDescent="0.3">
      <c r="A33" s="92" t="s">
        <v>34</v>
      </c>
      <c r="B33" s="99"/>
      <c r="C33" s="99"/>
      <c r="D33" s="99"/>
      <c r="E33" s="99"/>
      <c r="F33" s="99"/>
      <c r="G33" s="99"/>
      <c r="H33" s="99"/>
      <c r="I33" s="99"/>
    </row>
    <row r="34" spans="1:9" ht="12.75" customHeight="1" x14ac:dyDescent="0.3">
      <c r="A34" s="71"/>
      <c r="B34" s="71"/>
      <c r="C34" s="71"/>
      <c r="D34" s="71"/>
      <c r="E34" s="71"/>
      <c r="F34" s="71"/>
      <c r="G34" s="71"/>
      <c r="H34" s="71"/>
      <c r="I34" s="71"/>
    </row>
    <row r="35" spans="1:9" ht="19.2" customHeight="1" x14ac:dyDescent="0.25">
      <c r="A35" s="93" t="s">
        <v>35</v>
      </c>
      <c r="B35" s="99"/>
      <c r="C35" s="99"/>
      <c r="D35" s="99"/>
      <c r="E35" s="99"/>
      <c r="F35" s="99"/>
      <c r="G35" s="99"/>
      <c r="H35" s="99"/>
      <c r="I35" s="99"/>
    </row>
    <row r="36" spans="1:9" ht="11.25" customHeight="1" x14ac:dyDescent="0.25">
      <c r="A36" s="99"/>
      <c r="B36" s="99"/>
      <c r="C36" s="99"/>
      <c r="D36" s="99"/>
      <c r="E36" s="99"/>
      <c r="F36" s="99"/>
      <c r="G36" s="99"/>
      <c r="H36" s="99"/>
      <c r="I36" s="99"/>
    </row>
    <row r="37" spans="1:9" ht="21.75" customHeight="1" x14ac:dyDescent="0.3">
      <c r="A37" s="92" t="s">
        <v>36</v>
      </c>
      <c r="B37" s="99"/>
      <c r="C37" s="99"/>
      <c r="D37" s="99"/>
      <c r="E37" s="99"/>
      <c r="F37" s="99"/>
      <c r="G37" s="99"/>
      <c r="H37" s="99"/>
      <c r="I37" s="99"/>
    </row>
    <row r="38" spans="1:9" ht="19.2" customHeight="1" x14ac:dyDescent="0.25">
      <c r="A38" s="92" t="s">
        <v>37</v>
      </c>
      <c r="B38" s="99"/>
      <c r="C38" s="99"/>
      <c r="D38" s="99"/>
      <c r="E38" s="99"/>
      <c r="F38" s="99"/>
      <c r="G38" s="99"/>
      <c r="H38" s="99"/>
      <c r="I38" s="99"/>
    </row>
    <row r="39" spans="1:9" ht="14.25" customHeight="1" x14ac:dyDescent="0.25">
      <c r="A39" s="99"/>
      <c r="B39" s="99"/>
      <c r="C39" s="99"/>
      <c r="D39" s="99"/>
      <c r="E39" s="99"/>
      <c r="F39" s="99"/>
      <c r="G39" s="99"/>
      <c r="H39" s="99"/>
      <c r="I39" s="99"/>
    </row>
    <row r="40" spans="1:9" ht="14.25" customHeight="1" x14ac:dyDescent="0.3">
      <c r="A40" s="71"/>
      <c r="B40" s="71"/>
      <c r="C40" s="71"/>
      <c r="D40" s="71"/>
      <c r="E40" s="71"/>
      <c r="F40" s="71"/>
      <c r="G40" s="71"/>
      <c r="H40" s="71"/>
      <c r="I40" s="71"/>
    </row>
    <row r="41" spans="1:9" ht="14.25" customHeight="1" x14ac:dyDescent="0.25">
      <c r="A41" s="92" t="s">
        <v>38</v>
      </c>
      <c r="B41" s="99"/>
      <c r="C41" s="99"/>
      <c r="D41" s="99"/>
      <c r="E41" s="99"/>
      <c r="F41" s="99"/>
      <c r="G41" s="99"/>
      <c r="H41" s="99"/>
      <c r="I41" s="99"/>
    </row>
    <row r="42" spans="1:9" ht="14.25" customHeight="1" x14ac:dyDescent="0.25">
      <c r="A42" s="99"/>
      <c r="B42" s="99"/>
      <c r="C42" s="99"/>
      <c r="D42" s="99"/>
      <c r="E42" s="99"/>
      <c r="F42" s="99"/>
      <c r="G42" s="99"/>
      <c r="H42" s="99"/>
      <c r="I42" s="99"/>
    </row>
    <row r="43" spans="1:9" ht="14.25" customHeight="1" x14ac:dyDescent="0.3">
      <c r="A43" s="71"/>
      <c r="B43" s="71"/>
      <c r="C43" s="71"/>
      <c r="D43" s="71"/>
      <c r="E43" s="71"/>
      <c r="F43" s="71"/>
      <c r="G43" s="71"/>
      <c r="H43" s="71"/>
      <c r="I43" s="71"/>
    </row>
    <row r="44" spans="1:9" ht="14.25" customHeight="1" x14ac:dyDescent="0.3">
      <c r="A44" s="102" t="s">
        <v>39</v>
      </c>
      <c r="B44" s="102"/>
      <c r="C44" s="102"/>
      <c r="D44" s="102"/>
      <c r="E44" s="102"/>
      <c r="F44" s="102"/>
      <c r="G44" s="102"/>
      <c r="H44" s="102"/>
      <c r="I44" s="102"/>
    </row>
    <row r="45" spans="1:9" ht="14.25" customHeight="1" x14ac:dyDescent="0.3">
      <c r="A45" s="71"/>
      <c r="B45" s="71"/>
      <c r="C45" s="71"/>
      <c r="D45" s="71"/>
      <c r="E45" s="71"/>
      <c r="F45" s="71"/>
      <c r="G45" s="71"/>
      <c r="H45" s="71"/>
      <c r="I45" s="71"/>
    </row>
    <row r="46" spans="1:9" ht="19.2" customHeight="1" x14ac:dyDescent="0.25">
      <c r="A46" s="93" t="s">
        <v>40</v>
      </c>
      <c r="B46" s="79"/>
      <c r="C46" s="79"/>
      <c r="D46" s="79"/>
      <c r="E46" s="79"/>
      <c r="F46" s="79"/>
      <c r="G46" s="79"/>
      <c r="H46" s="79"/>
      <c r="I46" s="79"/>
    </row>
    <row r="47" spans="1:9" ht="19.2" customHeight="1" x14ac:dyDescent="0.25">
      <c r="A47" s="79"/>
      <c r="B47" s="79"/>
      <c r="C47" s="79"/>
      <c r="D47" s="79"/>
      <c r="E47" s="79"/>
      <c r="F47" s="79"/>
      <c r="G47" s="79"/>
      <c r="H47" s="79"/>
      <c r="I47" s="79"/>
    </row>
    <row r="48" spans="1:9" ht="8.25" customHeight="1" x14ac:dyDescent="0.25">
      <c r="A48" s="79"/>
      <c r="B48" s="79"/>
      <c r="C48" s="79"/>
      <c r="D48" s="79"/>
      <c r="E48" s="79"/>
      <c r="F48" s="79"/>
      <c r="G48" s="79"/>
      <c r="H48" s="79"/>
      <c r="I48" s="79"/>
    </row>
    <row r="49" spans="1:9" ht="19.2" customHeight="1" x14ac:dyDescent="0.3">
      <c r="A49" s="9"/>
      <c r="B49" s="13"/>
      <c r="C49" s="13"/>
      <c r="D49" s="13"/>
      <c r="E49" s="13"/>
      <c r="F49" s="13"/>
      <c r="G49" s="13"/>
      <c r="H49" s="13"/>
      <c r="I49" s="13"/>
    </row>
    <row r="50" spans="1:9" ht="19.2" customHeight="1" x14ac:dyDescent="0.3">
      <c r="A50" s="41" t="s">
        <v>41</v>
      </c>
      <c r="B50" s="40"/>
      <c r="C50" s="40"/>
      <c r="D50" s="40"/>
      <c r="E50" s="40"/>
      <c r="F50" s="40"/>
      <c r="G50" s="13"/>
      <c r="H50" s="13"/>
      <c r="I50" s="13"/>
    </row>
    <row r="51" spans="1:9" ht="19.2" customHeight="1" x14ac:dyDescent="0.25"/>
    <row r="52" spans="1:9" ht="19.2" customHeight="1" x14ac:dyDescent="0.25"/>
  </sheetData>
  <mergeCells count="21">
    <mergeCell ref="A41:I42"/>
    <mergeCell ref="A44:I44"/>
    <mergeCell ref="A46:I48"/>
    <mergeCell ref="A15:I15"/>
    <mergeCell ref="A28:I29"/>
    <mergeCell ref="A38:I39"/>
    <mergeCell ref="A37:I37"/>
    <mergeCell ref="A22:I23"/>
    <mergeCell ref="A17:I17"/>
    <mergeCell ref="A1:I1"/>
    <mergeCell ref="A35:I36"/>
    <mergeCell ref="A2:I5"/>
    <mergeCell ref="A12:I12"/>
    <mergeCell ref="A20:I21"/>
    <mergeCell ref="A13:I13"/>
    <mergeCell ref="A33:I33"/>
    <mergeCell ref="A16:I16"/>
    <mergeCell ref="A24:I27"/>
    <mergeCell ref="A30:I32"/>
    <mergeCell ref="A7:I10"/>
    <mergeCell ref="A14:I14"/>
  </mergeCells>
  <phoneticPr fontId="24" type="noConversion"/>
  <pageMargins left="0.75" right="0.75" top="1" bottom="1" header="0.5" footer="0.5"/>
  <pageSetup scale="86"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D1151-876D-4973-9059-2ADD23C10FDB}">
  <dimension ref="A1:N51"/>
  <sheetViews>
    <sheetView topLeftCell="A5" zoomScaleNormal="100" workbookViewId="0">
      <selection activeCell="O25" sqref="O25"/>
    </sheetView>
  </sheetViews>
  <sheetFormatPr defaultColWidth="16.33203125" defaultRowHeight="13.2" x14ac:dyDescent="0.25"/>
  <cols>
    <col min="1" max="1" width="35.6640625" style="3" bestFit="1" customWidth="1"/>
    <col min="2" max="2" width="8.33203125" style="3" bestFit="1" customWidth="1"/>
    <col min="3" max="3" width="10.6640625" style="3" customWidth="1"/>
    <col min="4" max="4" width="10" style="3" customWidth="1"/>
    <col min="5" max="5" width="5.6640625" style="3" bestFit="1" customWidth="1"/>
    <col min="6" max="6" width="10.33203125" style="3" bestFit="1" customWidth="1"/>
    <col min="7" max="7" width="4.5546875" style="3" customWidth="1"/>
    <col min="8" max="8" width="11" style="2" customWidth="1"/>
    <col min="9" max="9" width="34.5546875" style="3" customWidth="1"/>
    <col min="10" max="10" width="9" style="3" customWidth="1"/>
    <col min="11" max="11" width="5.5546875" style="3" customWidth="1"/>
    <col min="12" max="12" width="10.6640625" style="3" customWidth="1"/>
    <col min="13" max="13" width="7.33203125" style="3" customWidth="1"/>
    <col min="14" max="16384" width="16.33203125" style="3"/>
  </cols>
  <sheetData>
    <row r="1" spans="1:13" s="15" customFormat="1" ht="15" customHeight="1" x14ac:dyDescent="0.3">
      <c r="A1" s="80" t="s">
        <v>25</v>
      </c>
      <c r="B1" s="81"/>
      <c r="C1" s="81"/>
      <c r="D1" s="81"/>
      <c r="E1" s="81"/>
      <c r="F1" s="81"/>
      <c r="G1" s="81"/>
      <c r="H1" s="81"/>
      <c r="I1" s="81"/>
      <c r="J1" s="81"/>
      <c r="K1" s="81"/>
      <c r="L1" s="81"/>
      <c r="M1" s="14"/>
    </row>
    <row r="2" spans="1:13" s="15" customFormat="1" ht="15.6" x14ac:dyDescent="0.3">
      <c r="A2" s="80" t="s">
        <v>42</v>
      </c>
      <c r="B2" s="81"/>
      <c r="C2" s="81"/>
      <c r="D2" s="81"/>
      <c r="E2" s="81"/>
      <c r="F2" s="81"/>
      <c r="G2" s="81"/>
      <c r="H2" s="81"/>
      <c r="I2" s="81"/>
      <c r="J2" s="81"/>
      <c r="K2" s="81"/>
      <c r="L2" s="81"/>
      <c r="M2" s="14"/>
    </row>
    <row r="3" spans="1:13" s="15" customFormat="1" ht="15.6" x14ac:dyDescent="0.3">
      <c r="A3" s="80" t="s">
        <v>43</v>
      </c>
      <c r="B3" s="82"/>
      <c r="C3" s="82"/>
      <c r="D3" s="82"/>
      <c r="E3" s="82"/>
      <c r="F3" s="82"/>
      <c r="G3" s="82"/>
      <c r="H3" s="82"/>
      <c r="I3" s="82"/>
      <c r="J3" s="82"/>
      <c r="K3" s="82"/>
      <c r="L3" s="82"/>
      <c r="M3" s="14"/>
    </row>
    <row r="4" spans="1:13" s="15" customFormat="1" ht="15.6" x14ac:dyDescent="0.3">
      <c r="A4" s="83" t="s">
        <v>44</v>
      </c>
      <c r="B4" s="84"/>
      <c r="C4" s="84"/>
      <c r="D4" s="84"/>
      <c r="E4" s="84"/>
      <c r="F4" s="84"/>
      <c r="G4" s="84"/>
      <c r="H4" s="84"/>
      <c r="I4" s="84"/>
      <c r="J4" s="84"/>
      <c r="K4" s="84"/>
      <c r="L4" s="84"/>
      <c r="M4" s="14"/>
    </row>
    <row r="5" spans="1:13" s="15" customFormat="1" ht="15.6" x14ac:dyDescent="0.3">
      <c r="A5" s="80" t="s">
        <v>45</v>
      </c>
      <c r="B5" s="81"/>
      <c r="C5" s="81"/>
      <c r="D5" s="81"/>
      <c r="E5" s="81"/>
      <c r="F5" s="81"/>
      <c r="G5" s="81"/>
      <c r="H5" s="81"/>
      <c r="I5" s="81"/>
      <c r="J5" s="81"/>
      <c r="K5" s="81"/>
      <c r="L5" s="81"/>
      <c r="M5" s="14"/>
    </row>
    <row r="6" spans="1:13" s="15" customFormat="1" ht="15.6" x14ac:dyDescent="0.3">
      <c r="A6" s="14"/>
      <c r="B6" s="14"/>
      <c r="C6" s="14"/>
      <c r="D6" s="14"/>
      <c r="E6" s="16"/>
      <c r="F6" s="16"/>
      <c r="G6" s="72"/>
      <c r="H6" s="72"/>
      <c r="I6" s="17"/>
      <c r="J6" s="14"/>
      <c r="K6" s="14"/>
      <c r="L6" s="14"/>
      <c r="M6" s="14"/>
    </row>
    <row r="7" spans="1:13" s="15" customFormat="1" ht="15.6" x14ac:dyDescent="0.3">
      <c r="A7" s="80" t="s">
        <v>46</v>
      </c>
      <c r="B7" s="81"/>
      <c r="C7" s="81"/>
      <c r="D7" s="81"/>
      <c r="E7" s="81"/>
      <c r="F7" s="81"/>
      <c r="G7" s="81"/>
      <c r="H7" s="81"/>
      <c r="I7" s="81"/>
      <c r="J7" s="81"/>
      <c r="K7" s="81"/>
      <c r="L7" s="81"/>
      <c r="M7" s="14"/>
    </row>
    <row r="8" spans="1:13" s="15" customFormat="1" ht="15.6" x14ac:dyDescent="0.3">
      <c r="A8" s="16"/>
      <c r="B8" s="16"/>
      <c r="C8" s="16"/>
      <c r="D8" s="16"/>
      <c r="E8" s="16"/>
      <c r="F8" s="16"/>
      <c r="G8" s="16"/>
      <c r="H8" s="16"/>
      <c r="I8" s="72" t="s">
        <v>47</v>
      </c>
      <c r="J8" s="72" t="s">
        <v>47</v>
      </c>
      <c r="K8" s="72" t="s">
        <v>47</v>
      </c>
      <c r="L8" s="72" t="s">
        <v>47</v>
      </c>
      <c r="M8" s="14"/>
    </row>
    <row r="9" spans="1:13" s="19" customFormat="1" ht="15" customHeight="1" x14ac:dyDescent="0.3">
      <c r="A9" s="18" t="s">
        <v>48</v>
      </c>
      <c r="B9" s="18" t="s">
        <v>49</v>
      </c>
      <c r="C9" s="18" t="s">
        <v>50</v>
      </c>
      <c r="D9" s="18" t="s">
        <v>51</v>
      </c>
      <c r="E9" s="18" t="s">
        <v>52</v>
      </c>
      <c r="F9" s="18" t="s">
        <v>53</v>
      </c>
      <c r="G9" s="18"/>
      <c r="H9" s="18" t="s">
        <v>54</v>
      </c>
      <c r="I9" s="18" t="s">
        <v>50</v>
      </c>
      <c r="J9" s="18" t="s">
        <v>51</v>
      </c>
      <c r="K9" s="18" t="s">
        <v>52</v>
      </c>
      <c r="L9" s="18" t="s">
        <v>53</v>
      </c>
      <c r="M9" s="14"/>
    </row>
    <row r="10" spans="1:13" s="24" customFormat="1" ht="15.75" customHeight="1" x14ac:dyDescent="0.25">
      <c r="A10" s="14" t="s">
        <v>55</v>
      </c>
      <c r="B10" s="17" t="s">
        <v>56</v>
      </c>
      <c r="C10" s="20">
        <v>35000</v>
      </c>
      <c r="D10" s="21">
        <v>0.75</v>
      </c>
      <c r="E10" s="17">
        <v>12</v>
      </c>
      <c r="F10" s="22">
        <f>C10/12*D10*E10</f>
        <v>26250</v>
      </c>
      <c r="G10" s="17"/>
      <c r="H10" s="23">
        <f>L10-F10</f>
        <v>-19688</v>
      </c>
      <c r="I10" s="20">
        <v>35000</v>
      </c>
      <c r="J10" s="21">
        <f>L10/I10*12/3</f>
        <v>0.74994285714285713</v>
      </c>
      <c r="K10" s="17">
        <v>3</v>
      </c>
      <c r="L10" s="22">
        <v>6562</v>
      </c>
      <c r="M10" s="14"/>
    </row>
    <row r="11" spans="1:13" s="24" customFormat="1" ht="13.5" customHeight="1" x14ac:dyDescent="0.25">
      <c r="A11" s="25" t="s">
        <v>57</v>
      </c>
      <c r="B11" s="17" t="s">
        <v>58</v>
      </c>
      <c r="C11" s="20">
        <v>27500</v>
      </c>
      <c r="D11" s="21">
        <v>1</v>
      </c>
      <c r="E11" s="17">
        <v>12</v>
      </c>
      <c r="F11" s="22">
        <f>C11/12*D11*E11</f>
        <v>27500</v>
      </c>
      <c r="G11" s="17"/>
      <c r="H11" s="26">
        <f>L11-F11</f>
        <v>-2200</v>
      </c>
      <c r="I11" s="20">
        <v>27500</v>
      </c>
      <c r="J11" s="21">
        <v>0.92</v>
      </c>
      <c r="K11" s="17">
        <v>12</v>
      </c>
      <c r="L11" s="22">
        <f>I11/12*J11*K11</f>
        <v>25300</v>
      </c>
      <c r="M11" s="14"/>
    </row>
    <row r="12" spans="1:13" s="24" customFormat="1" ht="15" x14ac:dyDescent="0.25">
      <c r="A12" s="14"/>
      <c r="B12" s="14"/>
      <c r="C12" s="14"/>
      <c r="D12" s="14"/>
      <c r="E12" s="14"/>
      <c r="F12" s="27"/>
      <c r="G12" s="14"/>
      <c r="H12" s="14"/>
      <c r="I12" s="14"/>
      <c r="J12" s="14"/>
      <c r="K12" s="14"/>
      <c r="L12" s="27"/>
      <c r="M12" s="14"/>
    </row>
    <row r="13" spans="1:13" s="24" customFormat="1" ht="15" x14ac:dyDescent="0.25">
      <c r="A13" s="14"/>
      <c r="B13" s="14"/>
      <c r="C13" s="14"/>
      <c r="D13" s="14"/>
      <c r="E13" s="14"/>
      <c r="F13" s="27"/>
      <c r="G13" s="14"/>
      <c r="H13" s="14"/>
      <c r="I13" s="14"/>
      <c r="J13" s="14"/>
      <c r="K13" s="14"/>
      <c r="L13" s="27"/>
      <c r="M13" s="14"/>
    </row>
    <row r="14" spans="1:13" s="24" customFormat="1" ht="15" x14ac:dyDescent="0.25">
      <c r="A14" s="14"/>
      <c r="B14" s="14"/>
      <c r="C14" s="14"/>
      <c r="D14" s="14"/>
      <c r="E14" s="14"/>
      <c r="F14" s="27"/>
      <c r="G14" s="14"/>
      <c r="H14" s="14"/>
      <c r="I14" s="14"/>
      <c r="J14" s="14"/>
      <c r="K14" s="14"/>
      <c r="L14" s="27"/>
      <c r="M14" s="14"/>
    </row>
    <row r="15" spans="1:13" s="24" customFormat="1" ht="15" x14ac:dyDescent="0.25">
      <c r="A15" s="14"/>
      <c r="B15" s="14"/>
      <c r="C15" s="14"/>
      <c r="D15" s="14"/>
      <c r="E15" s="14"/>
      <c r="F15" s="27"/>
      <c r="G15" s="14"/>
      <c r="H15" s="14"/>
      <c r="I15" s="14"/>
      <c r="J15" s="14"/>
      <c r="K15" s="14"/>
      <c r="L15" s="27"/>
      <c r="M15" s="14"/>
    </row>
    <row r="16" spans="1:13" s="24" customFormat="1" ht="15" x14ac:dyDescent="0.25">
      <c r="A16" s="14"/>
      <c r="B16" s="14"/>
      <c r="C16" s="14"/>
      <c r="D16" s="14"/>
      <c r="E16" s="14"/>
      <c r="F16" s="27"/>
      <c r="G16" s="14"/>
      <c r="H16" s="14"/>
      <c r="I16" s="14"/>
      <c r="J16" s="14"/>
      <c r="K16" s="14"/>
      <c r="L16" s="27"/>
      <c r="M16" s="14"/>
    </row>
    <row r="17" spans="1:13" s="24" customFormat="1" ht="15" x14ac:dyDescent="0.25">
      <c r="A17" s="14"/>
      <c r="B17" s="14"/>
      <c r="C17" s="14"/>
      <c r="D17" s="14"/>
      <c r="E17" s="14"/>
      <c r="F17" s="14"/>
      <c r="G17" s="14"/>
      <c r="H17" s="14"/>
      <c r="I17" s="14"/>
      <c r="J17" s="14"/>
      <c r="K17" s="14"/>
      <c r="L17" s="14"/>
      <c r="M17" s="14"/>
    </row>
    <row r="18" spans="1:13" s="24" customFormat="1" ht="15" x14ac:dyDescent="0.25">
      <c r="A18" s="14"/>
      <c r="B18" s="14"/>
      <c r="C18" s="14"/>
      <c r="D18" s="14"/>
      <c r="E18" s="14"/>
      <c r="F18" s="14"/>
      <c r="G18" s="14"/>
      <c r="H18" s="14"/>
      <c r="I18" s="14"/>
      <c r="J18" s="14"/>
      <c r="K18" s="14"/>
      <c r="L18" s="14"/>
      <c r="M18" s="14"/>
    </row>
    <row r="19" spans="1:13" s="24" customFormat="1" ht="15.6" x14ac:dyDescent="0.3">
      <c r="A19" s="28" t="s">
        <v>59</v>
      </c>
      <c r="B19" s="74"/>
      <c r="C19" s="74"/>
      <c r="D19" s="29">
        <f>SUM(D10:D11)</f>
        <v>1.75</v>
      </c>
      <c r="E19" s="30"/>
      <c r="F19" s="22">
        <f>SUM(F10:F11)</f>
        <v>53750</v>
      </c>
      <c r="G19" s="14"/>
      <c r="H19" s="14"/>
      <c r="I19" s="28" t="s">
        <v>59</v>
      </c>
      <c r="J19" s="29">
        <f>SUM(J10:J18)</f>
        <v>1.6699428571428572</v>
      </c>
      <c r="K19" s="30"/>
      <c r="L19" s="22">
        <f>SUM(L10:L18)</f>
        <v>31862</v>
      </c>
      <c r="M19" s="14"/>
    </row>
    <row r="20" spans="1:13" s="24" customFormat="1" ht="15.6" x14ac:dyDescent="0.3">
      <c r="A20" s="28" t="s">
        <v>60</v>
      </c>
      <c r="B20" s="74"/>
      <c r="C20" s="74"/>
      <c r="D20" s="31">
        <v>0.29299999999999998</v>
      </c>
      <c r="E20" s="30"/>
      <c r="F20" s="22">
        <f>F19*D20</f>
        <v>15748.749999999998</v>
      </c>
      <c r="G20" s="14"/>
      <c r="H20" s="14"/>
      <c r="I20" s="28" t="s">
        <v>60</v>
      </c>
      <c r="J20" s="31">
        <v>0.29298831385642737</v>
      </c>
      <c r="K20" s="30"/>
      <c r="L20" s="22">
        <f>L19*J20</f>
        <v>9335.1936560934882</v>
      </c>
      <c r="M20" s="14"/>
    </row>
    <row r="21" spans="1:13" s="24" customFormat="1" ht="15.6" x14ac:dyDescent="0.3">
      <c r="A21" s="28" t="s">
        <v>61</v>
      </c>
      <c r="B21" s="74"/>
      <c r="C21" s="74"/>
      <c r="D21" s="32"/>
      <c r="E21" s="30"/>
      <c r="F21" s="22">
        <f>SUM(F19:F20)</f>
        <v>69498.75</v>
      </c>
      <c r="G21" s="14"/>
      <c r="H21" s="14"/>
      <c r="I21" s="28" t="s">
        <v>61</v>
      </c>
      <c r="J21" s="32"/>
      <c r="K21" s="30"/>
      <c r="L21" s="22">
        <f>SUM(L19:L20)</f>
        <v>41197.193656093485</v>
      </c>
      <c r="M21" s="14"/>
    </row>
    <row r="22" spans="1:13" s="1" customFormat="1" ht="15" x14ac:dyDescent="0.25">
      <c r="A22" s="5"/>
      <c r="B22" s="5"/>
      <c r="C22" s="5"/>
      <c r="D22" s="6"/>
      <c r="E22" s="7"/>
      <c r="F22" s="5"/>
      <c r="G22" s="4"/>
      <c r="H22" s="5"/>
      <c r="I22" s="5"/>
      <c r="J22" s="6"/>
      <c r="K22" s="7"/>
      <c r="L22" s="5"/>
      <c r="M22" s="4"/>
    </row>
    <row r="23" spans="1:13" s="24" customFormat="1" ht="15" x14ac:dyDescent="0.25">
      <c r="A23" s="22" t="s">
        <v>62</v>
      </c>
      <c r="B23" s="74"/>
      <c r="C23" s="74"/>
      <c r="D23" s="32"/>
      <c r="E23" s="30"/>
      <c r="F23" s="22">
        <v>1000</v>
      </c>
      <c r="G23" s="14"/>
      <c r="H23" s="74"/>
      <c r="I23" s="33">
        <f>L23-F23</f>
        <v>-547.90449992412255</v>
      </c>
      <c r="J23" s="32"/>
      <c r="K23" s="30"/>
      <c r="L23" s="22">
        <v>452.09550007587745</v>
      </c>
      <c r="M23" s="14"/>
    </row>
    <row r="24" spans="1:13" s="24" customFormat="1" ht="15" x14ac:dyDescent="0.25">
      <c r="A24" s="22" t="s">
        <v>63</v>
      </c>
      <c r="B24" s="74"/>
      <c r="C24" s="74"/>
      <c r="D24" s="32"/>
      <c r="E24" s="30"/>
      <c r="F24" s="22">
        <v>200</v>
      </c>
      <c r="G24" s="14"/>
      <c r="H24" s="74"/>
      <c r="I24" s="33">
        <v>0</v>
      </c>
      <c r="J24" s="32"/>
      <c r="K24" s="30"/>
      <c r="L24" s="22">
        <v>200</v>
      </c>
      <c r="M24" s="14"/>
    </row>
    <row r="25" spans="1:13" s="24" customFormat="1" ht="15" x14ac:dyDescent="0.25">
      <c r="A25" s="22" t="s">
        <v>64</v>
      </c>
      <c r="B25" s="74"/>
      <c r="C25" s="74"/>
      <c r="D25" s="32"/>
      <c r="E25" s="30"/>
      <c r="F25" s="22">
        <v>500</v>
      </c>
      <c r="G25" s="14"/>
      <c r="H25" s="74"/>
      <c r="I25" s="33">
        <v>0</v>
      </c>
      <c r="J25" s="32"/>
      <c r="K25" s="30"/>
      <c r="L25" s="22">
        <v>500</v>
      </c>
      <c r="M25" s="14"/>
    </row>
    <row r="26" spans="1:13" s="24" customFormat="1" ht="15" x14ac:dyDescent="0.25">
      <c r="A26" s="22"/>
      <c r="B26" s="74"/>
      <c r="C26" s="74"/>
      <c r="D26" s="32"/>
      <c r="E26" s="30"/>
      <c r="F26" s="22"/>
      <c r="G26" s="14"/>
      <c r="H26" s="14"/>
      <c r="I26" s="22"/>
      <c r="J26" s="32"/>
      <c r="K26" s="30"/>
      <c r="L26" s="22"/>
      <c r="M26" s="14"/>
    </row>
    <row r="27" spans="1:13" s="24" customFormat="1" ht="15.6" x14ac:dyDescent="0.3">
      <c r="A27" s="28" t="s">
        <v>65</v>
      </c>
      <c r="B27" s="74"/>
      <c r="C27" s="74"/>
      <c r="D27" s="32"/>
      <c r="E27" s="30"/>
      <c r="F27" s="22">
        <f>SUM(F23:F26)</f>
        <v>1700</v>
      </c>
      <c r="G27" s="14"/>
      <c r="H27" s="14"/>
      <c r="I27" s="28" t="s">
        <v>65</v>
      </c>
      <c r="J27" s="32"/>
      <c r="K27" s="30"/>
      <c r="L27" s="22">
        <f>SUM(L23:L26)</f>
        <v>1152.0955000758775</v>
      </c>
      <c r="M27" s="14"/>
    </row>
    <row r="28" spans="1:13" s="24" customFormat="1" ht="15.6" x14ac:dyDescent="0.3">
      <c r="A28" s="28" t="s">
        <v>66</v>
      </c>
      <c r="B28" s="74"/>
      <c r="C28" s="74"/>
      <c r="D28" s="32"/>
      <c r="E28" s="30"/>
      <c r="F28" s="22">
        <f>F21+F27</f>
        <v>71198.75</v>
      </c>
      <c r="G28" s="14"/>
      <c r="H28" s="14"/>
      <c r="I28" s="28" t="s">
        <v>66</v>
      </c>
      <c r="J28" s="32"/>
      <c r="K28" s="30"/>
      <c r="L28" s="22">
        <f>L21+L27</f>
        <v>42349.289156169361</v>
      </c>
      <c r="M28" s="14"/>
    </row>
    <row r="29" spans="1:13" s="24" customFormat="1" ht="15" x14ac:dyDescent="0.25">
      <c r="A29" s="34" t="s">
        <v>67</v>
      </c>
      <c r="B29" s="74"/>
      <c r="C29" s="74"/>
      <c r="D29" s="31">
        <v>0.1</v>
      </c>
      <c r="E29" s="30"/>
      <c r="F29" s="22">
        <f>F28*D29</f>
        <v>7119.875</v>
      </c>
      <c r="G29" s="14"/>
      <c r="H29" s="14"/>
      <c r="I29" s="35" t="s">
        <v>67</v>
      </c>
      <c r="J29" s="31">
        <v>0.1</v>
      </c>
      <c r="K29" s="30"/>
      <c r="L29" s="22">
        <f>J29*L28</f>
        <v>4234.9289156169361</v>
      </c>
      <c r="M29" s="14"/>
    </row>
    <row r="30" spans="1:13" s="36" customFormat="1" ht="15.6" x14ac:dyDescent="0.3">
      <c r="A30" s="28" t="s">
        <v>68</v>
      </c>
      <c r="B30" s="74"/>
      <c r="C30" s="74"/>
      <c r="D30" s="32"/>
      <c r="E30" s="30"/>
      <c r="F30" s="28">
        <f>SUM(F28:F29)</f>
        <v>78318.625</v>
      </c>
      <c r="G30" s="14"/>
      <c r="H30" s="14"/>
      <c r="I30" s="28" t="s">
        <v>68</v>
      </c>
      <c r="J30" s="32"/>
      <c r="K30" s="30"/>
      <c r="L30" s="28">
        <f>SUM(L28:L29)</f>
        <v>46584.218071786294</v>
      </c>
      <c r="M30" s="14"/>
    </row>
    <row r="31" spans="1:13" s="36" customFormat="1" ht="15" x14ac:dyDescent="0.25">
      <c r="A31" s="74"/>
      <c r="B31" s="37"/>
      <c r="C31" s="37"/>
      <c r="D31" s="37"/>
      <c r="E31" s="37"/>
      <c r="F31" s="37"/>
      <c r="G31" s="37"/>
      <c r="H31" s="37"/>
      <c r="I31" s="37"/>
      <c r="J31" s="37"/>
      <c r="K31" s="37"/>
      <c r="L31" s="37"/>
      <c r="M31" s="14"/>
    </row>
    <row r="32" spans="1:13" s="36" customFormat="1" ht="15" x14ac:dyDescent="0.25">
      <c r="A32" s="37"/>
      <c r="B32" s="37"/>
      <c r="C32" s="37"/>
      <c r="D32" s="37"/>
      <c r="E32" s="37"/>
      <c r="F32" s="37"/>
      <c r="G32" s="37"/>
      <c r="H32" s="37"/>
      <c r="I32" s="37"/>
      <c r="J32" s="37"/>
      <c r="K32" s="37"/>
      <c r="L32" s="37"/>
      <c r="M32" s="14"/>
    </row>
    <row r="33" spans="1:14" s="38" customFormat="1" ht="12.75" customHeight="1" x14ac:dyDescent="0.3">
      <c r="A33" s="46"/>
      <c r="B33" s="16"/>
      <c r="C33" s="16"/>
      <c r="D33" s="16"/>
      <c r="E33" s="16"/>
      <c r="F33" s="16"/>
      <c r="G33" s="16"/>
      <c r="H33" s="16"/>
      <c r="I33" s="16"/>
      <c r="J33" s="16"/>
      <c r="K33" s="16"/>
      <c r="L33" s="16"/>
      <c r="M33" s="16"/>
      <c r="N33" s="16"/>
    </row>
    <row r="34" spans="1:14" s="38" customFormat="1" ht="12.75" customHeight="1" x14ac:dyDescent="0.3">
      <c r="A34" s="16"/>
      <c r="B34" s="16"/>
      <c r="C34" s="16"/>
      <c r="D34" s="16"/>
      <c r="E34" s="16"/>
      <c r="F34" s="16"/>
      <c r="G34" s="16"/>
      <c r="H34" s="16"/>
      <c r="I34" s="16"/>
      <c r="J34" s="16"/>
      <c r="K34" s="16"/>
      <c r="L34" s="16"/>
      <c r="M34" s="16"/>
      <c r="N34" s="16"/>
    </row>
    <row r="35" spans="1:14" s="38" customFormat="1" ht="12.75" customHeight="1" x14ac:dyDescent="0.3">
      <c r="A35" s="16"/>
      <c r="B35" s="16"/>
      <c r="C35" s="16"/>
      <c r="D35" s="16"/>
      <c r="E35" s="16"/>
      <c r="F35" s="16"/>
      <c r="G35" s="16"/>
      <c r="H35" s="16"/>
      <c r="I35" s="16"/>
      <c r="J35" s="16"/>
      <c r="K35" s="16"/>
      <c r="L35" s="16"/>
      <c r="M35" s="16"/>
      <c r="N35" s="16"/>
    </row>
    <row r="36" spans="1:14" s="38" customFormat="1" ht="12.75" customHeight="1" x14ac:dyDescent="0.3">
      <c r="A36" s="16"/>
      <c r="B36" s="16"/>
      <c r="C36" s="16"/>
      <c r="D36" s="16"/>
      <c r="E36" s="16"/>
      <c r="F36" s="16"/>
      <c r="G36" s="16"/>
      <c r="H36" s="16"/>
      <c r="I36" s="16"/>
      <c r="J36" s="16"/>
      <c r="K36" s="16"/>
      <c r="L36" s="16"/>
      <c r="M36" s="16"/>
      <c r="N36" s="16"/>
    </row>
    <row r="37" spans="1:14" s="38" customFormat="1" ht="12.75" customHeight="1" x14ac:dyDescent="0.3">
      <c r="A37" s="16"/>
      <c r="B37" s="16"/>
      <c r="C37" s="16"/>
      <c r="D37" s="16"/>
      <c r="E37" s="16"/>
      <c r="F37" s="16"/>
      <c r="G37" s="16"/>
      <c r="H37" s="16"/>
      <c r="I37" s="16"/>
      <c r="J37" s="16"/>
      <c r="K37" s="16"/>
      <c r="L37" s="16"/>
      <c r="M37" s="16"/>
      <c r="N37" s="16"/>
    </row>
    <row r="38" spans="1:14" s="38" customFormat="1" ht="12.75" customHeight="1" x14ac:dyDescent="0.3">
      <c r="A38" s="16"/>
      <c r="B38" s="16"/>
      <c r="C38" s="16"/>
      <c r="D38" s="16"/>
      <c r="E38" s="16"/>
      <c r="F38" s="16"/>
      <c r="G38" s="16"/>
      <c r="H38" s="16"/>
      <c r="I38" s="16"/>
      <c r="J38" s="16"/>
      <c r="K38" s="16"/>
      <c r="L38" s="16"/>
      <c r="M38" s="16"/>
      <c r="N38" s="16"/>
    </row>
    <row r="39" spans="1:14" s="38" customFormat="1" ht="12.75" customHeight="1" x14ac:dyDescent="0.3">
      <c r="A39" s="16"/>
      <c r="B39" s="16"/>
      <c r="C39" s="16"/>
      <c r="D39" s="16"/>
      <c r="E39" s="16"/>
      <c r="F39" s="16"/>
      <c r="G39" s="16"/>
      <c r="H39" s="16"/>
      <c r="I39" s="16"/>
      <c r="J39" s="16"/>
      <c r="K39" s="16"/>
      <c r="L39" s="16"/>
      <c r="M39" s="16"/>
      <c r="N39" s="16"/>
    </row>
    <row r="40" spans="1:14" s="38" customFormat="1" ht="12.75" customHeight="1" x14ac:dyDescent="0.3">
      <c r="A40" s="16"/>
      <c r="B40" s="16"/>
      <c r="C40" s="16"/>
      <c r="D40" s="16"/>
      <c r="E40" s="16"/>
      <c r="F40" s="16"/>
      <c r="G40" s="16"/>
      <c r="H40" s="16"/>
      <c r="I40" s="16"/>
      <c r="J40" s="16"/>
      <c r="K40" s="16"/>
      <c r="L40" s="16"/>
      <c r="M40" s="16"/>
      <c r="N40" s="16"/>
    </row>
    <row r="41" spans="1:14" s="38" customFormat="1" ht="13.5" customHeight="1" x14ac:dyDescent="0.3">
      <c r="A41" s="16"/>
      <c r="B41" s="16"/>
      <c r="C41" s="16"/>
      <c r="D41" s="16"/>
      <c r="E41" s="16"/>
      <c r="F41" s="16"/>
      <c r="G41" s="16"/>
      <c r="H41" s="16"/>
      <c r="I41" s="16"/>
      <c r="J41" s="16"/>
      <c r="K41" s="16"/>
      <c r="L41" s="16"/>
      <c r="M41" s="16"/>
      <c r="N41" s="16"/>
    </row>
    <row r="42" spans="1:14" x14ac:dyDescent="0.25">
      <c r="A42" s="77"/>
      <c r="B42" s="78"/>
      <c r="C42" s="78"/>
      <c r="D42" s="78"/>
      <c r="E42" s="78"/>
      <c r="F42" s="78"/>
      <c r="G42" s="78"/>
      <c r="H42" s="78"/>
      <c r="I42" s="78"/>
      <c r="J42" s="78"/>
      <c r="K42" s="78"/>
      <c r="L42" s="78"/>
      <c r="M42" s="79"/>
      <c r="N42" s="79"/>
    </row>
    <row r="43" spans="1:14" x14ac:dyDescent="0.25">
      <c r="A43" s="78"/>
      <c r="B43" s="78"/>
      <c r="C43" s="78"/>
      <c r="D43" s="78"/>
      <c r="E43" s="78"/>
      <c r="F43" s="78"/>
      <c r="G43" s="78"/>
      <c r="H43" s="78"/>
      <c r="I43" s="78"/>
      <c r="J43" s="78"/>
      <c r="K43" s="78"/>
      <c r="L43" s="78"/>
      <c r="M43" s="79"/>
      <c r="N43" s="79"/>
    </row>
    <row r="44" spans="1:14" x14ac:dyDescent="0.25">
      <c r="A44" s="78"/>
      <c r="B44" s="78"/>
      <c r="C44" s="78"/>
      <c r="D44" s="78"/>
      <c r="E44" s="78"/>
      <c r="F44" s="78"/>
      <c r="G44" s="78"/>
      <c r="H44" s="78"/>
      <c r="I44" s="78"/>
      <c r="J44" s="78"/>
      <c r="K44" s="78"/>
      <c r="L44" s="78"/>
      <c r="M44" s="79"/>
      <c r="N44" s="79"/>
    </row>
    <row r="45" spans="1:14" x14ac:dyDescent="0.25">
      <c r="A45" s="78"/>
      <c r="B45" s="78"/>
      <c r="C45" s="78"/>
      <c r="D45" s="78"/>
      <c r="E45" s="78"/>
      <c r="F45" s="78"/>
      <c r="G45" s="78"/>
      <c r="H45" s="78"/>
      <c r="I45" s="78"/>
      <c r="J45" s="78"/>
      <c r="K45" s="78"/>
      <c r="L45" s="78"/>
      <c r="M45" s="79"/>
      <c r="N45" s="79"/>
    </row>
    <row r="46" spans="1:14" x14ac:dyDescent="0.25">
      <c r="A46" s="78"/>
      <c r="B46" s="78"/>
      <c r="C46" s="78"/>
      <c r="D46" s="78"/>
      <c r="E46" s="78"/>
      <c r="F46" s="78"/>
      <c r="G46" s="78"/>
      <c r="H46" s="78"/>
      <c r="I46" s="78"/>
      <c r="J46" s="78"/>
      <c r="K46" s="78"/>
      <c r="L46" s="78"/>
      <c r="M46" s="79"/>
      <c r="N46" s="79"/>
    </row>
    <row r="47" spans="1:14" x14ac:dyDescent="0.25">
      <c r="A47" s="78"/>
      <c r="B47" s="78"/>
      <c r="C47" s="78"/>
      <c r="D47" s="78"/>
      <c r="E47" s="78"/>
      <c r="F47" s="78"/>
      <c r="G47" s="78"/>
      <c r="H47" s="78"/>
      <c r="I47" s="78"/>
      <c r="J47" s="78"/>
      <c r="K47" s="78"/>
      <c r="L47" s="78"/>
      <c r="M47" s="79"/>
      <c r="N47" s="79"/>
    </row>
    <row r="48" spans="1:14" x14ac:dyDescent="0.25">
      <c r="A48" s="78"/>
      <c r="B48" s="78"/>
      <c r="C48" s="78"/>
      <c r="D48" s="78"/>
      <c r="E48" s="78"/>
      <c r="F48" s="78"/>
      <c r="G48" s="78"/>
      <c r="H48" s="78"/>
      <c r="I48" s="78"/>
      <c r="J48" s="78"/>
      <c r="K48" s="78"/>
      <c r="L48" s="78"/>
      <c r="M48" s="79"/>
      <c r="N48" s="79"/>
    </row>
    <row r="49" spans="1:14" x14ac:dyDescent="0.25">
      <c r="A49" s="78"/>
      <c r="B49" s="78"/>
      <c r="C49" s="78"/>
      <c r="D49" s="78"/>
      <c r="E49" s="78"/>
      <c r="F49" s="78"/>
      <c r="G49" s="78"/>
      <c r="H49" s="78"/>
      <c r="I49" s="78"/>
      <c r="J49" s="78"/>
      <c r="K49" s="78"/>
      <c r="L49" s="78"/>
      <c r="M49" s="79"/>
      <c r="N49" s="79"/>
    </row>
    <row r="50" spans="1:14" ht="3.75" customHeight="1" x14ac:dyDescent="0.25">
      <c r="A50" s="78"/>
      <c r="B50" s="78"/>
      <c r="C50" s="78"/>
      <c r="D50" s="78"/>
      <c r="E50" s="78"/>
      <c r="F50" s="78"/>
      <c r="G50" s="78"/>
      <c r="H50" s="78"/>
      <c r="I50" s="78"/>
      <c r="J50" s="78"/>
      <c r="K50" s="78"/>
      <c r="L50" s="78"/>
      <c r="M50" s="79"/>
      <c r="N50" s="79"/>
    </row>
    <row r="51" spans="1:14" hidden="1" x14ac:dyDescent="0.25">
      <c r="A51" s="78"/>
      <c r="B51" s="78"/>
      <c r="C51" s="78"/>
      <c r="D51" s="78"/>
      <c r="E51" s="78"/>
      <c r="F51" s="78"/>
      <c r="G51" s="78"/>
      <c r="H51" s="78"/>
      <c r="I51" s="78"/>
      <c r="J51" s="78"/>
      <c r="K51" s="78"/>
      <c r="L51" s="78"/>
      <c r="M51" s="79"/>
      <c r="N51" s="79"/>
    </row>
  </sheetData>
  <mergeCells count="7">
    <mergeCell ref="A42:N51"/>
    <mergeCell ref="A1:L1"/>
    <mergeCell ref="A2:L2"/>
    <mergeCell ref="A3:L3"/>
    <mergeCell ref="A4:L4"/>
    <mergeCell ref="A5:L5"/>
    <mergeCell ref="A7:L7"/>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50B04-F72E-4757-BA82-103857A6F9AF}">
  <dimension ref="A1:N51"/>
  <sheetViews>
    <sheetView workbookViewId="0">
      <selection activeCell="O29" sqref="O29"/>
    </sheetView>
  </sheetViews>
  <sheetFormatPr defaultColWidth="16.33203125" defaultRowHeight="13.2" x14ac:dyDescent="0.25"/>
  <cols>
    <col min="1" max="1" width="19.6640625" style="3" customWidth="1"/>
    <col min="2" max="2" width="7.6640625" style="3" customWidth="1"/>
    <col min="3" max="3" width="10.6640625" style="3" customWidth="1"/>
    <col min="4" max="4" width="10" style="3" customWidth="1"/>
    <col min="5" max="5" width="5.6640625" style="3" bestFit="1" customWidth="1"/>
    <col min="6" max="6" width="10.33203125" style="3" bestFit="1" customWidth="1"/>
    <col min="7" max="7" width="4.5546875" style="3" customWidth="1"/>
    <col min="8" max="8" width="11" style="2" customWidth="1"/>
    <col min="9" max="9" width="34.5546875" style="3" customWidth="1"/>
    <col min="10" max="10" width="9" style="3" customWidth="1"/>
    <col min="11" max="11" width="5.5546875" style="3" customWidth="1"/>
    <col min="12" max="12" width="10.6640625" style="3" customWidth="1"/>
    <col min="13" max="13" width="7.33203125" style="3" customWidth="1"/>
    <col min="14" max="16384" width="16.33203125" style="3"/>
  </cols>
  <sheetData>
    <row r="1" spans="1:13" s="15" customFormat="1" ht="15" customHeight="1" x14ac:dyDescent="0.3">
      <c r="A1" s="80" t="s">
        <v>25</v>
      </c>
      <c r="B1" s="81"/>
      <c r="C1" s="81"/>
      <c r="D1" s="81"/>
      <c r="E1" s="81"/>
      <c r="F1" s="81"/>
      <c r="G1" s="81"/>
      <c r="H1" s="81"/>
      <c r="I1" s="81"/>
      <c r="J1" s="81"/>
      <c r="K1" s="81"/>
      <c r="L1" s="81"/>
      <c r="M1" s="14"/>
    </row>
    <row r="2" spans="1:13" s="15" customFormat="1" ht="15.6" x14ac:dyDescent="0.3">
      <c r="A2" s="80" t="s">
        <v>42</v>
      </c>
      <c r="B2" s="81"/>
      <c r="C2" s="81"/>
      <c r="D2" s="81"/>
      <c r="E2" s="81"/>
      <c r="F2" s="81"/>
      <c r="G2" s="81"/>
      <c r="H2" s="81"/>
      <c r="I2" s="81"/>
      <c r="J2" s="81"/>
      <c r="K2" s="81"/>
      <c r="L2" s="81"/>
      <c r="M2" s="14"/>
    </row>
    <row r="3" spans="1:13" s="15" customFormat="1" ht="15.6" x14ac:dyDescent="0.3">
      <c r="A3" s="80" t="s">
        <v>43</v>
      </c>
      <c r="B3" s="82"/>
      <c r="C3" s="82"/>
      <c r="D3" s="82"/>
      <c r="E3" s="82"/>
      <c r="F3" s="82"/>
      <c r="G3" s="82"/>
      <c r="H3" s="82"/>
      <c r="I3" s="82"/>
      <c r="J3" s="82"/>
      <c r="K3" s="82"/>
      <c r="L3" s="82"/>
      <c r="M3" s="14"/>
    </row>
    <row r="4" spans="1:13" s="15" customFormat="1" ht="15.6" x14ac:dyDescent="0.3">
      <c r="A4" s="83" t="s">
        <v>44</v>
      </c>
      <c r="B4" s="84"/>
      <c r="C4" s="84"/>
      <c r="D4" s="84"/>
      <c r="E4" s="84"/>
      <c r="F4" s="84"/>
      <c r="G4" s="84"/>
      <c r="H4" s="84"/>
      <c r="I4" s="84"/>
      <c r="J4" s="84"/>
      <c r="K4" s="84"/>
      <c r="L4" s="84"/>
      <c r="M4" s="14"/>
    </row>
    <row r="5" spans="1:13" s="15" customFormat="1" ht="15.6" x14ac:dyDescent="0.3">
      <c r="A5" s="80" t="s">
        <v>45</v>
      </c>
      <c r="B5" s="81"/>
      <c r="C5" s="81"/>
      <c r="D5" s="81"/>
      <c r="E5" s="81"/>
      <c r="F5" s="81"/>
      <c r="G5" s="81"/>
      <c r="H5" s="81"/>
      <c r="I5" s="81"/>
      <c r="J5" s="81"/>
      <c r="K5" s="81"/>
      <c r="L5" s="81"/>
      <c r="M5" s="14"/>
    </row>
    <row r="6" spans="1:13" s="15" customFormat="1" ht="15.6" x14ac:dyDescent="0.3">
      <c r="A6" s="14"/>
      <c r="B6" s="14"/>
      <c r="C6" s="14"/>
      <c r="D6" s="14"/>
      <c r="E6" s="16"/>
      <c r="F6" s="16"/>
      <c r="G6" s="72"/>
      <c r="H6" s="72"/>
      <c r="I6" s="17"/>
      <c r="J6" s="14"/>
      <c r="K6" s="14"/>
      <c r="L6" s="14"/>
      <c r="M6" s="14"/>
    </row>
    <row r="7" spans="1:13" s="15" customFormat="1" ht="15.6" x14ac:dyDescent="0.3">
      <c r="A7" s="80" t="s">
        <v>46</v>
      </c>
      <c r="B7" s="81"/>
      <c r="C7" s="81"/>
      <c r="D7" s="81"/>
      <c r="E7" s="81"/>
      <c r="F7" s="81"/>
      <c r="G7" s="81"/>
      <c r="H7" s="81"/>
      <c r="I7" s="81"/>
      <c r="J7" s="81"/>
      <c r="K7" s="81"/>
      <c r="L7" s="81"/>
      <c r="M7" s="14"/>
    </row>
    <row r="8" spans="1:13" s="15" customFormat="1" ht="15.6" x14ac:dyDescent="0.3">
      <c r="A8" s="16"/>
      <c r="B8" s="16"/>
      <c r="C8" s="16"/>
      <c r="D8" s="16"/>
      <c r="E8" s="16"/>
      <c r="F8" s="16"/>
      <c r="G8" s="16"/>
      <c r="H8" s="16"/>
      <c r="I8" s="72" t="s">
        <v>47</v>
      </c>
      <c r="J8" s="72" t="s">
        <v>47</v>
      </c>
      <c r="K8" s="72" t="s">
        <v>47</v>
      </c>
      <c r="L8" s="72" t="s">
        <v>47</v>
      </c>
      <c r="M8" s="14"/>
    </row>
    <row r="9" spans="1:13" s="19" customFormat="1" ht="15" customHeight="1" x14ac:dyDescent="0.3">
      <c r="A9" s="18" t="s">
        <v>48</v>
      </c>
      <c r="B9" s="18" t="s">
        <v>49</v>
      </c>
      <c r="C9" s="18" t="s">
        <v>50</v>
      </c>
      <c r="D9" s="18" t="s">
        <v>51</v>
      </c>
      <c r="E9" s="18" t="s">
        <v>52</v>
      </c>
      <c r="F9" s="18" t="s">
        <v>53</v>
      </c>
      <c r="G9" s="18"/>
      <c r="H9" s="18" t="s">
        <v>54</v>
      </c>
      <c r="I9" s="18" t="s">
        <v>50</v>
      </c>
      <c r="J9" s="18" t="s">
        <v>51</v>
      </c>
      <c r="K9" s="18" t="s">
        <v>52</v>
      </c>
      <c r="L9" s="18" t="s">
        <v>53</v>
      </c>
      <c r="M9" s="14"/>
    </row>
    <row r="10" spans="1:13" s="24" customFormat="1" ht="15.75" customHeight="1" x14ac:dyDescent="0.25">
      <c r="A10" s="14" t="s">
        <v>55</v>
      </c>
      <c r="B10" s="17" t="s">
        <v>56</v>
      </c>
      <c r="C10" s="20">
        <v>35000</v>
      </c>
      <c r="D10" s="21">
        <v>0.75</v>
      </c>
      <c r="E10" s="17">
        <v>12</v>
      </c>
      <c r="F10" s="22">
        <f>C10/12*D10*E10</f>
        <v>26250</v>
      </c>
      <c r="G10" s="17"/>
      <c r="H10" s="23">
        <f>L10-F10</f>
        <v>-26250</v>
      </c>
      <c r="I10" s="20"/>
      <c r="J10" s="21">
        <v>0</v>
      </c>
      <c r="K10" s="17">
        <v>0</v>
      </c>
      <c r="L10" s="22">
        <f>I10/12*J10*K10</f>
        <v>0</v>
      </c>
      <c r="M10" s="14"/>
    </row>
    <row r="11" spans="1:13" s="24" customFormat="1" ht="13.5" customHeight="1" x14ac:dyDescent="0.25">
      <c r="A11" s="25" t="s">
        <v>57</v>
      </c>
      <c r="B11" s="17" t="s">
        <v>58</v>
      </c>
      <c r="C11" s="20">
        <v>27500</v>
      </c>
      <c r="D11" s="21">
        <v>1</v>
      </c>
      <c r="E11" s="17">
        <v>12</v>
      </c>
      <c r="F11" s="22">
        <f>C11/12*D11*E11</f>
        <v>27500</v>
      </c>
      <c r="G11" s="17"/>
      <c r="H11" s="26">
        <f>L11-F11</f>
        <v>-27500</v>
      </c>
      <c r="I11" s="20"/>
      <c r="J11" s="21">
        <v>0</v>
      </c>
      <c r="K11" s="17">
        <v>0</v>
      </c>
      <c r="L11" s="22">
        <f>I11/12*J11*K11</f>
        <v>0</v>
      </c>
      <c r="M11" s="14"/>
    </row>
    <row r="12" spans="1:13" s="24" customFormat="1" ht="15" x14ac:dyDescent="0.25">
      <c r="A12" s="14"/>
      <c r="B12" s="14"/>
      <c r="C12" s="14"/>
      <c r="D12" s="14"/>
      <c r="E12" s="14"/>
      <c r="F12" s="27"/>
      <c r="G12" s="14"/>
      <c r="H12" s="14"/>
      <c r="I12" s="14"/>
      <c r="J12" s="14"/>
      <c r="K12" s="14"/>
      <c r="L12" s="27"/>
      <c r="M12" s="14"/>
    </row>
    <row r="13" spans="1:13" s="24" customFormat="1" ht="15" x14ac:dyDescent="0.25">
      <c r="A13" s="14"/>
      <c r="B13" s="14"/>
      <c r="C13" s="14"/>
      <c r="D13" s="14"/>
      <c r="E13" s="14"/>
      <c r="F13" s="27"/>
      <c r="G13" s="14"/>
      <c r="H13" s="14"/>
      <c r="I13" s="14"/>
      <c r="J13" s="14"/>
      <c r="K13" s="14"/>
      <c r="L13" s="27"/>
      <c r="M13" s="14"/>
    </row>
    <row r="14" spans="1:13" s="24" customFormat="1" ht="15" x14ac:dyDescent="0.25">
      <c r="A14" s="14"/>
      <c r="B14" s="14"/>
      <c r="C14" s="14"/>
      <c r="D14" s="14"/>
      <c r="E14" s="14"/>
      <c r="F14" s="27"/>
      <c r="G14" s="14"/>
      <c r="H14" s="14"/>
      <c r="I14" s="14"/>
      <c r="J14" s="14"/>
      <c r="K14" s="14"/>
      <c r="L14" s="27"/>
      <c r="M14" s="14"/>
    </row>
    <row r="15" spans="1:13" s="24" customFormat="1" ht="15" x14ac:dyDescent="0.25">
      <c r="A15" s="14"/>
      <c r="B15" s="14"/>
      <c r="C15" s="14"/>
      <c r="D15" s="14"/>
      <c r="E15" s="14"/>
      <c r="F15" s="27"/>
      <c r="G15" s="14"/>
      <c r="H15" s="14"/>
      <c r="I15" s="14"/>
      <c r="J15" s="14"/>
      <c r="K15" s="14"/>
      <c r="L15" s="27"/>
      <c r="M15" s="14"/>
    </row>
    <row r="16" spans="1:13" s="24" customFormat="1" ht="15" x14ac:dyDescent="0.25">
      <c r="A16" s="14"/>
      <c r="B16" s="14"/>
      <c r="C16" s="14"/>
      <c r="D16" s="14"/>
      <c r="E16" s="14"/>
      <c r="F16" s="27"/>
      <c r="G16" s="14"/>
      <c r="H16" s="14"/>
      <c r="I16" s="14"/>
      <c r="J16" s="14"/>
      <c r="K16" s="14"/>
      <c r="L16" s="27"/>
      <c r="M16" s="14"/>
    </row>
    <row r="17" spans="1:14" s="24" customFormat="1" ht="15" x14ac:dyDescent="0.25">
      <c r="A17" s="14"/>
      <c r="B17" s="14"/>
      <c r="C17" s="14"/>
      <c r="D17" s="14"/>
      <c r="E17" s="14"/>
      <c r="F17" s="14"/>
      <c r="G17" s="14"/>
      <c r="H17" s="14"/>
      <c r="I17" s="14"/>
      <c r="J17" s="14"/>
      <c r="K17" s="14"/>
      <c r="L17" s="14"/>
      <c r="M17" s="14"/>
      <c r="N17" s="74"/>
    </row>
    <row r="18" spans="1:14" s="24" customFormat="1" ht="15" x14ac:dyDescent="0.25">
      <c r="A18" s="14"/>
      <c r="B18" s="14"/>
      <c r="C18" s="14"/>
      <c r="D18" s="14"/>
      <c r="E18" s="14"/>
      <c r="F18" s="14"/>
      <c r="G18" s="14"/>
      <c r="H18" s="14"/>
      <c r="I18" s="14"/>
      <c r="J18" s="14"/>
      <c r="K18" s="14"/>
      <c r="L18" s="14"/>
      <c r="M18" s="14"/>
      <c r="N18" s="74"/>
    </row>
    <row r="19" spans="1:14" s="24" customFormat="1" ht="15.6" x14ac:dyDescent="0.3">
      <c r="A19" s="28" t="s">
        <v>59</v>
      </c>
      <c r="B19" s="74"/>
      <c r="C19" s="74"/>
      <c r="D19" s="29">
        <f>SUM(D10:D11)</f>
        <v>1.75</v>
      </c>
      <c r="E19" s="30"/>
      <c r="F19" s="22">
        <f>SUM(F10:F11)</f>
        <v>53750</v>
      </c>
      <c r="G19" s="14"/>
      <c r="H19" s="14"/>
      <c r="I19" s="28" t="s">
        <v>59</v>
      </c>
      <c r="J19" s="29">
        <v>0</v>
      </c>
      <c r="K19" s="30"/>
      <c r="L19" s="22">
        <f>SUM(L10:L11)</f>
        <v>0</v>
      </c>
      <c r="M19" s="14"/>
      <c r="N19" s="74"/>
    </row>
    <row r="20" spans="1:14" s="24" customFormat="1" ht="15.6" x14ac:dyDescent="0.3">
      <c r="A20" s="28" t="s">
        <v>60</v>
      </c>
      <c r="B20" s="74"/>
      <c r="C20" s="74"/>
      <c r="D20" s="31">
        <v>0.29299999999999998</v>
      </c>
      <c r="E20" s="30"/>
      <c r="F20" s="22">
        <f>F19*D20</f>
        <v>15748.749999999998</v>
      </c>
      <c r="G20" s="14"/>
      <c r="H20" s="14"/>
      <c r="I20" s="28" t="s">
        <v>60</v>
      </c>
      <c r="J20" s="31">
        <v>0</v>
      </c>
      <c r="K20" s="30"/>
      <c r="L20" s="22">
        <f>L19*J20</f>
        <v>0</v>
      </c>
      <c r="M20" s="14"/>
      <c r="N20" s="74"/>
    </row>
    <row r="21" spans="1:14" s="24" customFormat="1" ht="15.6" x14ac:dyDescent="0.3">
      <c r="A21" s="28" t="s">
        <v>61</v>
      </c>
      <c r="B21" s="74"/>
      <c r="C21" s="74"/>
      <c r="D21" s="32"/>
      <c r="E21" s="30"/>
      <c r="F21" s="22">
        <f>SUM(F19:F20)</f>
        <v>69498.75</v>
      </c>
      <c r="G21" s="14"/>
      <c r="H21" s="14"/>
      <c r="I21" s="28" t="s">
        <v>61</v>
      </c>
      <c r="J21" s="32"/>
      <c r="K21" s="30"/>
      <c r="L21" s="22">
        <f>SUM(L19:L20)</f>
        <v>0</v>
      </c>
      <c r="M21" s="14"/>
      <c r="N21" s="74"/>
    </row>
    <row r="22" spans="1:14" s="1" customFormat="1" ht="15" x14ac:dyDescent="0.25">
      <c r="A22" s="5"/>
      <c r="B22" s="5"/>
      <c r="C22" s="5"/>
      <c r="D22" s="6"/>
      <c r="E22" s="7"/>
      <c r="F22" s="5"/>
      <c r="G22" s="4"/>
      <c r="H22" s="5"/>
      <c r="I22" s="5"/>
      <c r="J22" s="6"/>
      <c r="K22" s="7"/>
      <c r="L22" s="5"/>
      <c r="M22" s="4"/>
      <c r="N22" s="75"/>
    </row>
    <row r="23" spans="1:14" s="24" customFormat="1" ht="15" x14ac:dyDescent="0.25">
      <c r="A23" s="22" t="s">
        <v>62</v>
      </c>
      <c r="B23" s="74"/>
      <c r="C23" s="74"/>
      <c r="D23" s="32"/>
      <c r="E23" s="30"/>
      <c r="F23" s="22">
        <v>1000</v>
      </c>
      <c r="G23" s="14"/>
      <c r="H23" s="74"/>
      <c r="I23" s="33">
        <f>L23-F23</f>
        <v>-1000</v>
      </c>
      <c r="J23" s="32"/>
      <c r="K23" s="30"/>
      <c r="L23" s="22">
        <v>0</v>
      </c>
      <c r="M23" s="14"/>
      <c r="N23" s="74"/>
    </row>
    <row r="24" spans="1:14" s="24" customFormat="1" ht="15" x14ac:dyDescent="0.25">
      <c r="A24" s="22" t="s">
        <v>63</v>
      </c>
      <c r="B24" s="74"/>
      <c r="C24" s="74"/>
      <c r="D24" s="32"/>
      <c r="E24" s="30"/>
      <c r="F24" s="22">
        <v>200</v>
      </c>
      <c r="G24" s="14"/>
      <c r="H24" s="74"/>
      <c r="I24" s="33">
        <f>L24-F24</f>
        <v>-200</v>
      </c>
      <c r="J24" s="32"/>
      <c r="K24" s="30"/>
      <c r="L24" s="22">
        <v>0</v>
      </c>
      <c r="M24" s="14"/>
      <c r="N24" s="74"/>
    </row>
    <row r="25" spans="1:14" s="24" customFormat="1" ht="15" x14ac:dyDescent="0.25">
      <c r="A25" s="22" t="s">
        <v>64</v>
      </c>
      <c r="B25" s="74"/>
      <c r="C25" s="74"/>
      <c r="D25" s="32"/>
      <c r="E25" s="30"/>
      <c r="F25" s="22">
        <v>500</v>
      </c>
      <c r="G25" s="14"/>
      <c r="H25" s="74"/>
      <c r="I25" s="33">
        <f>L25-F25</f>
        <v>-500</v>
      </c>
      <c r="J25" s="32"/>
      <c r="K25" s="30"/>
      <c r="L25" s="22">
        <v>0</v>
      </c>
      <c r="M25" s="14"/>
      <c r="N25" s="74"/>
    </row>
    <row r="26" spans="1:14" s="24" customFormat="1" ht="15" x14ac:dyDescent="0.25">
      <c r="A26" s="22"/>
      <c r="B26" s="74"/>
      <c r="C26" s="74"/>
      <c r="D26" s="32"/>
      <c r="E26" s="30"/>
      <c r="F26" s="22"/>
      <c r="G26" s="14"/>
      <c r="H26" s="14"/>
      <c r="I26" s="22"/>
      <c r="J26" s="32"/>
      <c r="K26" s="30"/>
      <c r="L26" s="22"/>
      <c r="M26" s="14"/>
      <c r="N26" s="74"/>
    </row>
    <row r="27" spans="1:14" s="24" customFormat="1" ht="15.6" x14ac:dyDescent="0.3">
      <c r="A27" s="28" t="s">
        <v>65</v>
      </c>
      <c r="B27" s="74"/>
      <c r="C27" s="74"/>
      <c r="D27" s="32"/>
      <c r="E27" s="30"/>
      <c r="F27" s="22">
        <f>SUM(F23:F26)</f>
        <v>1700</v>
      </c>
      <c r="G27" s="14"/>
      <c r="H27" s="14"/>
      <c r="I27" s="28" t="s">
        <v>65</v>
      </c>
      <c r="J27" s="32"/>
      <c r="K27" s="30"/>
      <c r="L27" s="22">
        <f>SUM(L23:L26)</f>
        <v>0</v>
      </c>
      <c r="M27" s="14"/>
      <c r="N27" s="74"/>
    </row>
    <row r="28" spans="1:14" s="24" customFormat="1" ht="15.6" x14ac:dyDescent="0.3">
      <c r="A28" s="28" t="s">
        <v>66</v>
      </c>
      <c r="B28" s="74"/>
      <c r="C28" s="74"/>
      <c r="D28" s="32"/>
      <c r="E28" s="30"/>
      <c r="F28" s="22">
        <f>F21+F27</f>
        <v>71198.75</v>
      </c>
      <c r="G28" s="14"/>
      <c r="H28" s="14"/>
      <c r="I28" s="28" t="s">
        <v>66</v>
      </c>
      <c r="J28" s="32"/>
      <c r="K28" s="30"/>
      <c r="L28" s="22">
        <f>L21+L27</f>
        <v>0</v>
      </c>
      <c r="M28" s="14"/>
      <c r="N28" s="74"/>
    </row>
    <row r="29" spans="1:14" s="24" customFormat="1" ht="15" x14ac:dyDescent="0.25">
      <c r="A29" s="34" t="s">
        <v>67</v>
      </c>
      <c r="B29" s="74"/>
      <c r="C29" s="74"/>
      <c r="D29" s="31">
        <v>0.1</v>
      </c>
      <c r="E29" s="30"/>
      <c r="F29" s="22">
        <f>F28*D29</f>
        <v>7119.875</v>
      </c>
      <c r="G29" s="14"/>
      <c r="H29" s="14"/>
      <c r="I29" s="35" t="s">
        <v>67</v>
      </c>
      <c r="J29" s="31">
        <v>0.1</v>
      </c>
      <c r="K29" s="30"/>
      <c r="L29" s="22">
        <f>J29*L28</f>
        <v>0</v>
      </c>
      <c r="M29" s="14"/>
      <c r="N29" s="74"/>
    </row>
    <row r="30" spans="1:14" s="36" customFormat="1" ht="15.6" x14ac:dyDescent="0.3">
      <c r="A30" s="28" t="s">
        <v>68</v>
      </c>
      <c r="B30" s="74"/>
      <c r="C30" s="74"/>
      <c r="D30" s="32"/>
      <c r="E30" s="30"/>
      <c r="F30" s="28">
        <f>SUM(F28:F29)</f>
        <v>78318.625</v>
      </c>
      <c r="G30" s="14"/>
      <c r="H30" s="14"/>
      <c r="I30" s="28" t="s">
        <v>68</v>
      </c>
      <c r="J30" s="32"/>
      <c r="K30" s="30"/>
      <c r="L30" s="28">
        <f>SUM(L28:L29)</f>
        <v>0</v>
      </c>
      <c r="M30" s="14"/>
      <c r="N30" s="76"/>
    </row>
    <row r="31" spans="1:14" s="36" customFormat="1" ht="15" x14ac:dyDescent="0.25">
      <c r="A31" s="74"/>
      <c r="B31" s="37"/>
      <c r="C31" s="37"/>
      <c r="D31" s="37"/>
      <c r="E31" s="37"/>
      <c r="F31" s="37"/>
      <c r="G31" s="37"/>
      <c r="H31" s="37"/>
      <c r="I31" s="37"/>
      <c r="J31" s="37"/>
      <c r="K31" s="37"/>
      <c r="L31" s="37"/>
      <c r="M31" s="14"/>
      <c r="N31" s="76"/>
    </row>
    <row r="32" spans="1:14" s="36" customFormat="1" ht="15" x14ac:dyDescent="0.25">
      <c r="A32" s="37"/>
      <c r="B32" s="37"/>
      <c r="C32" s="37"/>
      <c r="D32" s="37"/>
      <c r="E32" s="37"/>
      <c r="F32" s="37"/>
      <c r="G32" s="37"/>
      <c r="H32" s="37"/>
      <c r="I32" s="37"/>
      <c r="J32" s="37"/>
      <c r="K32" s="37"/>
      <c r="L32" s="37"/>
      <c r="M32" s="14"/>
      <c r="N32" s="74"/>
    </row>
    <row r="33" spans="1:14" s="38" customFormat="1" ht="12.75" customHeight="1" x14ac:dyDescent="0.3">
      <c r="A33" s="46"/>
      <c r="B33" s="16"/>
      <c r="C33" s="16"/>
      <c r="D33" s="16"/>
      <c r="E33" s="16"/>
      <c r="F33" s="16"/>
      <c r="G33" s="16"/>
      <c r="H33" s="16"/>
      <c r="I33" s="16"/>
      <c r="J33" s="16"/>
      <c r="K33" s="16"/>
      <c r="L33" s="16"/>
      <c r="M33" s="16"/>
      <c r="N33" s="16"/>
    </row>
    <row r="34" spans="1:14" s="38" customFormat="1" ht="12.75" customHeight="1" x14ac:dyDescent="0.3">
      <c r="A34" s="16"/>
      <c r="B34" s="16"/>
      <c r="C34" s="16"/>
      <c r="D34" s="16"/>
      <c r="E34" s="16"/>
      <c r="F34" s="16"/>
      <c r="G34" s="16"/>
      <c r="H34" s="16"/>
      <c r="I34" s="16"/>
      <c r="J34" s="16"/>
      <c r="K34" s="16"/>
      <c r="L34" s="16"/>
      <c r="M34" s="16"/>
      <c r="N34" s="16"/>
    </row>
    <row r="35" spans="1:14" s="38" customFormat="1" ht="12.75" customHeight="1" x14ac:dyDescent="0.3">
      <c r="A35" s="16"/>
      <c r="B35" s="16"/>
      <c r="C35" s="16"/>
      <c r="D35" s="16"/>
      <c r="E35" s="16"/>
      <c r="F35" s="16"/>
      <c r="G35" s="16"/>
      <c r="H35" s="16"/>
      <c r="I35" s="16"/>
      <c r="J35" s="16"/>
      <c r="K35" s="16"/>
      <c r="L35" s="16"/>
      <c r="M35" s="16"/>
      <c r="N35" s="16"/>
    </row>
    <row r="36" spans="1:14" s="38" customFormat="1" ht="12.75" customHeight="1" x14ac:dyDescent="0.3">
      <c r="A36" s="16"/>
      <c r="B36" s="16"/>
      <c r="C36" s="16"/>
      <c r="D36" s="16"/>
      <c r="E36" s="16"/>
      <c r="F36" s="16"/>
      <c r="G36" s="16"/>
      <c r="H36" s="16"/>
      <c r="I36" s="16"/>
      <c r="J36" s="16"/>
      <c r="K36" s="16"/>
      <c r="L36" s="16"/>
      <c r="M36" s="16"/>
      <c r="N36" s="16"/>
    </row>
    <row r="37" spans="1:14" s="38" customFormat="1" ht="12.75" customHeight="1" x14ac:dyDescent="0.3">
      <c r="A37" s="16"/>
      <c r="B37" s="16"/>
      <c r="C37" s="16"/>
      <c r="D37" s="16"/>
      <c r="E37" s="16"/>
      <c r="F37" s="16"/>
      <c r="G37" s="16"/>
      <c r="H37" s="16"/>
      <c r="I37" s="16"/>
      <c r="J37" s="16"/>
      <c r="K37" s="16"/>
      <c r="L37" s="16"/>
      <c r="M37" s="16"/>
      <c r="N37" s="16"/>
    </row>
    <row r="38" spans="1:14" s="38" customFormat="1" ht="12.75" customHeight="1" x14ac:dyDescent="0.3">
      <c r="A38" s="16"/>
      <c r="B38" s="16"/>
      <c r="C38" s="16"/>
      <c r="D38" s="16"/>
      <c r="E38" s="16"/>
      <c r="F38" s="16"/>
      <c r="G38" s="16"/>
      <c r="H38" s="16"/>
      <c r="I38" s="16"/>
      <c r="J38" s="16"/>
      <c r="K38" s="16"/>
      <c r="L38" s="16"/>
      <c r="M38" s="16"/>
      <c r="N38" s="16"/>
    </row>
    <row r="39" spans="1:14" s="38" customFormat="1" ht="12.75" customHeight="1" x14ac:dyDescent="0.3">
      <c r="A39" s="16"/>
      <c r="B39" s="16"/>
      <c r="C39" s="16"/>
      <c r="D39" s="16"/>
      <c r="E39" s="16"/>
      <c r="F39" s="16"/>
      <c r="G39" s="16"/>
      <c r="H39" s="16"/>
      <c r="I39" s="16"/>
      <c r="J39" s="16"/>
      <c r="K39" s="16"/>
      <c r="L39" s="16"/>
      <c r="M39" s="16"/>
      <c r="N39" s="16"/>
    </row>
    <row r="40" spans="1:14" s="38" customFormat="1" ht="12.75" customHeight="1" x14ac:dyDescent="0.3">
      <c r="A40" s="16"/>
      <c r="B40" s="16"/>
      <c r="C40" s="16"/>
      <c r="D40" s="16"/>
      <c r="E40" s="16"/>
      <c r="F40" s="16"/>
      <c r="G40" s="16"/>
      <c r="H40" s="16"/>
      <c r="I40" s="16"/>
      <c r="J40" s="16"/>
      <c r="K40" s="16"/>
      <c r="L40" s="16"/>
      <c r="M40" s="16"/>
      <c r="N40" s="16"/>
    </row>
    <row r="41" spans="1:14" s="38" customFormat="1" ht="13.5" customHeight="1" x14ac:dyDescent="0.3">
      <c r="A41" s="16"/>
      <c r="B41" s="16"/>
      <c r="C41" s="16"/>
      <c r="D41" s="16"/>
      <c r="E41" s="16"/>
      <c r="F41" s="16"/>
      <c r="G41" s="16"/>
      <c r="H41" s="16"/>
      <c r="I41" s="16"/>
      <c r="J41" s="16"/>
      <c r="K41" s="16"/>
      <c r="L41" s="16"/>
      <c r="M41" s="16"/>
      <c r="N41" s="16"/>
    </row>
    <row r="42" spans="1:14" x14ac:dyDescent="0.25">
      <c r="A42" s="77"/>
      <c r="B42" s="78"/>
      <c r="C42" s="78"/>
      <c r="D42" s="78"/>
      <c r="E42" s="78"/>
      <c r="F42" s="78"/>
      <c r="G42" s="78"/>
      <c r="H42" s="78"/>
      <c r="I42" s="78"/>
      <c r="J42" s="78"/>
      <c r="K42" s="78"/>
      <c r="L42" s="78"/>
      <c r="M42" s="79"/>
      <c r="N42" s="79"/>
    </row>
    <row r="43" spans="1:14" x14ac:dyDescent="0.25">
      <c r="A43" s="78"/>
      <c r="B43" s="78"/>
      <c r="C43" s="78"/>
      <c r="D43" s="78"/>
      <c r="E43" s="78"/>
      <c r="F43" s="78"/>
      <c r="G43" s="78"/>
      <c r="H43" s="78"/>
      <c r="I43" s="78"/>
      <c r="J43" s="78"/>
      <c r="K43" s="78"/>
      <c r="L43" s="78"/>
      <c r="M43" s="79"/>
      <c r="N43" s="79"/>
    </row>
    <row r="44" spans="1:14" x14ac:dyDescent="0.25">
      <c r="A44" s="78"/>
      <c r="B44" s="78"/>
      <c r="C44" s="78"/>
      <c r="D44" s="78"/>
      <c r="E44" s="78"/>
      <c r="F44" s="78"/>
      <c r="G44" s="78"/>
      <c r="H44" s="78"/>
      <c r="I44" s="78"/>
      <c r="J44" s="78"/>
      <c r="K44" s="78"/>
      <c r="L44" s="78"/>
      <c r="M44" s="79"/>
      <c r="N44" s="79"/>
    </row>
    <row r="45" spans="1:14" x14ac:dyDescent="0.25">
      <c r="A45" s="78"/>
      <c r="B45" s="78"/>
      <c r="C45" s="78"/>
      <c r="D45" s="78"/>
      <c r="E45" s="78"/>
      <c r="F45" s="78"/>
      <c r="G45" s="78"/>
      <c r="H45" s="78"/>
      <c r="I45" s="78"/>
      <c r="J45" s="78"/>
      <c r="K45" s="78"/>
      <c r="L45" s="78"/>
      <c r="M45" s="79"/>
      <c r="N45" s="79"/>
    </row>
    <row r="46" spans="1:14" x14ac:dyDescent="0.25">
      <c r="A46" s="78"/>
      <c r="B46" s="78"/>
      <c r="C46" s="78"/>
      <c r="D46" s="78"/>
      <c r="E46" s="78"/>
      <c r="F46" s="78"/>
      <c r="G46" s="78"/>
      <c r="H46" s="78"/>
      <c r="I46" s="78"/>
      <c r="J46" s="78"/>
      <c r="K46" s="78"/>
      <c r="L46" s="78"/>
      <c r="M46" s="79"/>
      <c r="N46" s="79"/>
    </row>
    <row r="47" spans="1:14" x14ac:dyDescent="0.25">
      <c r="A47" s="78"/>
      <c r="B47" s="78"/>
      <c r="C47" s="78"/>
      <c r="D47" s="78"/>
      <c r="E47" s="78"/>
      <c r="F47" s="78"/>
      <c r="G47" s="78"/>
      <c r="H47" s="78"/>
      <c r="I47" s="78"/>
      <c r="J47" s="78"/>
      <c r="K47" s="78"/>
      <c r="L47" s="78"/>
      <c r="M47" s="79"/>
      <c r="N47" s="79"/>
    </row>
    <row r="48" spans="1:14" x14ac:dyDescent="0.25">
      <c r="A48" s="78"/>
      <c r="B48" s="78"/>
      <c r="C48" s="78"/>
      <c r="D48" s="78"/>
      <c r="E48" s="78"/>
      <c r="F48" s="78"/>
      <c r="G48" s="78"/>
      <c r="H48" s="78"/>
      <c r="I48" s="78"/>
      <c r="J48" s="78"/>
      <c r="K48" s="78"/>
      <c r="L48" s="78"/>
      <c r="M48" s="79"/>
      <c r="N48" s="79"/>
    </row>
    <row r="49" spans="1:14" x14ac:dyDescent="0.25">
      <c r="A49" s="78"/>
      <c r="B49" s="78"/>
      <c r="C49" s="78"/>
      <c r="D49" s="78"/>
      <c r="E49" s="78"/>
      <c r="F49" s="78"/>
      <c r="G49" s="78"/>
      <c r="H49" s="78"/>
      <c r="I49" s="78"/>
      <c r="J49" s="78"/>
      <c r="K49" s="78"/>
      <c r="L49" s="78"/>
      <c r="M49" s="79"/>
      <c r="N49" s="79"/>
    </row>
    <row r="50" spans="1:14" ht="3.75" customHeight="1" x14ac:dyDescent="0.25">
      <c r="A50" s="78"/>
      <c r="B50" s="78"/>
      <c r="C50" s="78"/>
      <c r="D50" s="78"/>
      <c r="E50" s="78"/>
      <c r="F50" s="78"/>
      <c r="G50" s="78"/>
      <c r="H50" s="78"/>
      <c r="I50" s="78"/>
      <c r="J50" s="78"/>
      <c r="K50" s="78"/>
      <c r="L50" s="78"/>
      <c r="M50" s="79"/>
      <c r="N50" s="79"/>
    </row>
    <row r="51" spans="1:14" hidden="1" x14ac:dyDescent="0.25">
      <c r="A51" s="78"/>
      <c r="B51" s="78"/>
      <c r="C51" s="78"/>
      <c r="D51" s="78"/>
      <c r="E51" s="78"/>
      <c r="F51" s="78"/>
      <c r="G51" s="78"/>
      <c r="H51" s="78"/>
      <c r="I51" s="78"/>
      <c r="J51" s="78"/>
      <c r="K51" s="78"/>
      <c r="L51" s="78"/>
      <c r="M51" s="79"/>
      <c r="N51" s="79"/>
    </row>
  </sheetData>
  <mergeCells count="7">
    <mergeCell ref="A42:N51"/>
    <mergeCell ref="A1:L1"/>
    <mergeCell ref="A2:L2"/>
    <mergeCell ref="A3:L3"/>
    <mergeCell ref="A4:L4"/>
    <mergeCell ref="A5:L5"/>
    <mergeCell ref="A7:L7"/>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6E22A-7697-44F3-AD05-EEC105AE0E0B}">
  <dimension ref="A1:M60"/>
  <sheetViews>
    <sheetView showGridLines="0" topLeftCell="A6" workbookViewId="0">
      <selection activeCell="N23" sqref="N23"/>
    </sheetView>
  </sheetViews>
  <sheetFormatPr defaultColWidth="16.33203125" defaultRowHeight="13.2" x14ac:dyDescent="0.25"/>
  <cols>
    <col min="1" max="1" width="38.33203125" style="3" customWidth="1"/>
    <col min="2" max="2" width="10.6640625" style="3" customWidth="1"/>
    <col min="3" max="3" width="10" style="3" customWidth="1"/>
    <col min="4" max="4" width="9.44140625" style="3" bestFit="1" customWidth="1"/>
    <col min="5" max="5" width="12.44140625" style="3" customWidth="1"/>
    <col min="6" max="6" width="4.5546875" style="3" customWidth="1"/>
    <col min="7" max="7" width="11" style="2" customWidth="1"/>
    <col min="8" max="8" width="15.33203125" style="3" customWidth="1"/>
    <col min="9" max="9" width="11.6640625" style="3" customWidth="1"/>
    <col min="10" max="10" width="9.44140625" style="3" bestFit="1" customWidth="1"/>
    <col min="11" max="11" width="11.5546875" style="3" bestFit="1" customWidth="1"/>
    <col min="12" max="12" width="7.33203125" style="3" customWidth="1"/>
    <col min="13" max="16384" width="16.33203125" style="3"/>
  </cols>
  <sheetData>
    <row r="1" spans="1:12" s="15" customFormat="1" ht="15" customHeight="1" x14ac:dyDescent="0.3">
      <c r="A1" s="80" t="s">
        <v>25</v>
      </c>
      <c r="B1" s="81"/>
      <c r="C1" s="81"/>
      <c r="D1" s="81"/>
      <c r="E1" s="81"/>
      <c r="F1" s="81"/>
      <c r="G1" s="81"/>
      <c r="H1" s="81"/>
      <c r="I1" s="81"/>
      <c r="J1" s="81"/>
      <c r="K1" s="81"/>
      <c r="L1" s="14"/>
    </row>
    <row r="2" spans="1:12" s="15" customFormat="1" ht="15" customHeight="1" x14ac:dyDescent="0.3">
      <c r="A2" s="85" t="s">
        <v>69</v>
      </c>
      <c r="B2" s="85"/>
      <c r="C2" s="85"/>
      <c r="D2" s="85"/>
      <c r="E2" s="85"/>
      <c r="F2" s="85"/>
      <c r="G2" s="85"/>
      <c r="H2" s="85"/>
      <c r="I2" s="85"/>
      <c r="J2" s="85"/>
      <c r="K2" s="85"/>
      <c r="L2" s="14"/>
    </row>
    <row r="3" spans="1:12" s="15" customFormat="1" ht="15.6" x14ac:dyDescent="0.3">
      <c r="A3" s="80" t="s">
        <v>70</v>
      </c>
      <c r="B3" s="81"/>
      <c r="C3" s="81"/>
      <c r="D3" s="81"/>
      <c r="E3" s="81"/>
      <c r="F3" s="81"/>
      <c r="G3" s="81"/>
      <c r="H3" s="81"/>
      <c r="I3" s="81"/>
      <c r="J3" s="81"/>
      <c r="K3" s="81"/>
      <c r="L3" s="14"/>
    </row>
    <row r="4" spans="1:12" s="15" customFormat="1" ht="15.6" x14ac:dyDescent="0.3">
      <c r="A4" s="80" t="s">
        <v>71</v>
      </c>
      <c r="B4" s="82"/>
      <c r="C4" s="82"/>
      <c r="D4" s="82"/>
      <c r="E4" s="82"/>
      <c r="F4" s="82"/>
      <c r="G4" s="82"/>
      <c r="H4" s="82"/>
      <c r="I4" s="82"/>
      <c r="J4" s="82"/>
      <c r="K4" s="82"/>
      <c r="L4" s="14"/>
    </row>
    <row r="5" spans="1:12" s="15" customFormat="1" ht="15.6" x14ac:dyDescent="0.3">
      <c r="A5" s="83" t="s">
        <v>72</v>
      </c>
      <c r="B5" s="84"/>
      <c r="C5" s="84"/>
      <c r="D5" s="84"/>
      <c r="E5" s="84"/>
      <c r="F5" s="84"/>
      <c r="G5" s="84"/>
      <c r="H5" s="84"/>
      <c r="I5" s="84"/>
      <c r="J5" s="84"/>
      <c r="K5" s="84"/>
      <c r="L5" s="14"/>
    </row>
    <row r="6" spans="1:12" s="15" customFormat="1" ht="15.6" x14ac:dyDescent="0.3">
      <c r="A6" s="80" t="s">
        <v>45</v>
      </c>
      <c r="B6" s="81"/>
      <c r="C6" s="81"/>
      <c r="D6" s="81"/>
      <c r="E6" s="81"/>
      <c r="F6" s="81"/>
      <c r="G6" s="81"/>
      <c r="H6" s="81"/>
      <c r="I6" s="81"/>
      <c r="J6" s="81"/>
      <c r="K6" s="81"/>
      <c r="L6" s="14"/>
    </row>
    <row r="7" spans="1:12" s="15" customFormat="1" ht="15.6" x14ac:dyDescent="0.3">
      <c r="A7" s="14"/>
      <c r="B7" s="14"/>
      <c r="C7" s="14"/>
      <c r="D7" s="16"/>
      <c r="E7" s="16"/>
      <c r="F7" s="72"/>
      <c r="G7" s="72"/>
      <c r="H7" s="17"/>
      <c r="I7" s="14"/>
      <c r="J7" s="14"/>
      <c r="K7" s="14"/>
      <c r="L7" s="14"/>
    </row>
    <row r="8" spans="1:12" s="15" customFormat="1" ht="15.6" x14ac:dyDescent="0.3">
      <c r="A8" s="80" t="s">
        <v>46</v>
      </c>
      <c r="B8" s="81"/>
      <c r="C8" s="81"/>
      <c r="D8" s="81"/>
      <c r="E8" s="81"/>
      <c r="F8" s="81"/>
      <c r="G8" s="81"/>
      <c r="H8" s="81"/>
      <c r="I8" s="81"/>
      <c r="J8" s="81"/>
      <c r="K8" s="81"/>
      <c r="L8" s="14"/>
    </row>
    <row r="9" spans="1:12" s="15" customFormat="1" ht="15.6" x14ac:dyDescent="0.3">
      <c r="A9" s="16"/>
      <c r="B9" s="16"/>
      <c r="C9" s="16"/>
      <c r="D9" s="16"/>
      <c r="E9" s="16"/>
      <c r="F9" s="16"/>
      <c r="G9" s="16"/>
      <c r="H9" s="72" t="s">
        <v>47</v>
      </c>
      <c r="I9" s="72" t="s">
        <v>47</v>
      </c>
      <c r="J9" s="72" t="s">
        <v>47</v>
      </c>
      <c r="K9" s="72" t="s">
        <v>47</v>
      </c>
      <c r="L9" s="14"/>
    </row>
    <row r="10" spans="1:12" s="19" customFormat="1" ht="15" customHeight="1" x14ac:dyDescent="0.3">
      <c r="A10" s="42" t="s">
        <v>73</v>
      </c>
      <c r="B10" s="18" t="s">
        <v>50</v>
      </c>
      <c r="C10" s="18" t="s">
        <v>51</v>
      </c>
      <c r="D10" s="18" t="s">
        <v>74</v>
      </c>
      <c r="E10" s="18" t="s">
        <v>53</v>
      </c>
      <c r="F10" s="18"/>
      <c r="G10" s="18" t="s">
        <v>54</v>
      </c>
      <c r="H10" s="18" t="s">
        <v>50</v>
      </c>
      <c r="I10" s="18" t="s">
        <v>51</v>
      </c>
      <c r="J10" s="18" t="s">
        <v>74</v>
      </c>
      <c r="K10" s="18" t="s">
        <v>53</v>
      </c>
      <c r="L10" s="14"/>
    </row>
    <row r="11" spans="1:12" s="24" customFormat="1" ht="15" x14ac:dyDescent="0.25">
      <c r="A11" s="14" t="s">
        <v>75</v>
      </c>
      <c r="B11" s="20">
        <v>50000</v>
      </c>
      <c r="C11" s="21">
        <v>0.5</v>
      </c>
      <c r="D11" s="17">
        <v>12</v>
      </c>
      <c r="E11" s="43">
        <f>B11/12*C11*D11</f>
        <v>25000</v>
      </c>
      <c r="F11" s="14"/>
      <c r="G11" s="23">
        <f>K11-E11</f>
        <v>0</v>
      </c>
      <c r="H11" s="20">
        <v>50000</v>
      </c>
      <c r="I11" s="21">
        <v>0.5</v>
      </c>
      <c r="J11" s="17">
        <v>12</v>
      </c>
      <c r="K11" s="43">
        <f>H11/12*I11*J11</f>
        <v>25000</v>
      </c>
      <c r="L11" s="14"/>
    </row>
    <row r="12" spans="1:12" s="24" customFormat="1" ht="15" x14ac:dyDescent="0.25">
      <c r="A12" s="14" t="s">
        <v>76</v>
      </c>
      <c r="B12" s="20">
        <v>45000</v>
      </c>
      <c r="C12" s="21">
        <v>1</v>
      </c>
      <c r="D12" s="17">
        <v>12</v>
      </c>
      <c r="E12" s="43">
        <f>B12/12*C12*D12</f>
        <v>45000</v>
      </c>
      <c r="F12" s="14"/>
      <c r="G12" s="23">
        <f>K12-E12</f>
        <v>0</v>
      </c>
      <c r="H12" s="20">
        <v>45000</v>
      </c>
      <c r="I12" s="21">
        <v>1</v>
      </c>
      <c r="J12" s="17">
        <v>12</v>
      </c>
      <c r="K12" s="43">
        <f>H12/12*I12*J12</f>
        <v>45000</v>
      </c>
      <c r="L12" s="14"/>
    </row>
    <row r="13" spans="1:12" s="24" customFormat="1" ht="15" x14ac:dyDescent="0.25">
      <c r="A13" s="14" t="s">
        <v>76</v>
      </c>
      <c r="B13" s="20">
        <v>41000</v>
      </c>
      <c r="C13" s="21">
        <v>0.8</v>
      </c>
      <c r="D13" s="17">
        <v>12</v>
      </c>
      <c r="E13" s="43">
        <f>B13/12*C13*D13</f>
        <v>32800</v>
      </c>
      <c r="F13" s="14"/>
      <c r="G13" s="26">
        <f>K13-E13</f>
        <v>0</v>
      </c>
      <c r="H13" s="20">
        <v>41000</v>
      </c>
      <c r="I13" s="21">
        <v>0.8</v>
      </c>
      <c r="J13" s="17">
        <v>12</v>
      </c>
      <c r="K13" s="43">
        <f>H13/12*I13*J13</f>
        <v>32800</v>
      </c>
      <c r="L13" s="14"/>
    </row>
    <row r="14" spans="1:12" s="24" customFormat="1" ht="15" x14ac:dyDescent="0.25">
      <c r="A14" s="14"/>
      <c r="B14" s="20"/>
      <c r="C14" s="21"/>
      <c r="D14" s="17"/>
      <c r="E14" s="43"/>
      <c r="F14" s="14"/>
      <c r="G14" s="23"/>
      <c r="H14" s="20"/>
      <c r="I14" s="21"/>
      <c r="J14" s="17"/>
      <c r="K14" s="43"/>
      <c r="L14" s="14"/>
    </row>
    <row r="15" spans="1:12" s="24" customFormat="1" ht="15" x14ac:dyDescent="0.25">
      <c r="A15" s="14"/>
      <c r="B15" s="14"/>
      <c r="C15" s="14"/>
      <c r="D15" s="14"/>
      <c r="E15" s="23"/>
      <c r="F15" s="14"/>
      <c r="G15" s="23"/>
      <c r="H15" s="14"/>
      <c r="I15" s="14"/>
      <c r="J15" s="14"/>
      <c r="K15" s="27"/>
      <c r="L15" s="14"/>
    </row>
    <row r="16" spans="1:12" s="24" customFormat="1" ht="15" x14ac:dyDescent="0.25">
      <c r="A16" s="14"/>
      <c r="B16" s="14"/>
      <c r="C16" s="14"/>
      <c r="D16" s="14"/>
      <c r="E16" s="17"/>
      <c r="F16" s="14"/>
      <c r="G16" s="23"/>
      <c r="H16" s="14"/>
      <c r="I16" s="14"/>
      <c r="J16" s="14"/>
      <c r="K16" s="14"/>
      <c r="L16" s="14"/>
    </row>
    <row r="17" spans="1:12" s="24" customFormat="1" ht="15" x14ac:dyDescent="0.25">
      <c r="A17" s="14"/>
      <c r="B17" s="14"/>
      <c r="C17" s="14"/>
      <c r="D17" s="14"/>
      <c r="E17" s="17"/>
      <c r="F17" s="14"/>
      <c r="G17" s="23"/>
      <c r="H17" s="14"/>
      <c r="I17" s="14"/>
      <c r="J17" s="14"/>
      <c r="K17" s="14"/>
      <c r="L17" s="14"/>
    </row>
    <row r="18" spans="1:12" s="24" customFormat="1" ht="15.6" x14ac:dyDescent="0.3">
      <c r="A18" s="28" t="s">
        <v>59</v>
      </c>
      <c r="B18" s="74"/>
      <c r="C18" s="29">
        <f>SUM(C11:C15)</f>
        <v>2.2999999999999998</v>
      </c>
      <c r="D18" s="30"/>
      <c r="E18" s="43">
        <f>SUM(E11:E15)</f>
        <v>102800</v>
      </c>
      <c r="F18" s="14"/>
      <c r="G18" s="23">
        <f t="shared" ref="G18:G40" si="0">K18-E18</f>
        <v>0</v>
      </c>
      <c r="H18" s="28" t="s">
        <v>59</v>
      </c>
      <c r="I18" s="29">
        <f>SUM(I11:I17)</f>
        <v>2.2999999999999998</v>
      </c>
      <c r="J18" s="30"/>
      <c r="K18" s="22">
        <f>SUM(K11:K17)</f>
        <v>102800</v>
      </c>
      <c r="L18" s="14"/>
    </row>
    <row r="19" spans="1:12" s="24" customFormat="1" ht="15.6" x14ac:dyDescent="0.3">
      <c r="A19" s="28" t="s">
        <v>60</v>
      </c>
      <c r="B19" s="74"/>
      <c r="C19" s="31">
        <v>0.3</v>
      </c>
      <c r="D19" s="30"/>
      <c r="E19" s="43">
        <f>E18*C19</f>
        <v>30840</v>
      </c>
      <c r="F19" s="14"/>
      <c r="G19" s="23">
        <f t="shared" si="0"/>
        <v>0</v>
      </c>
      <c r="H19" s="28" t="s">
        <v>60</v>
      </c>
      <c r="I19" s="31">
        <v>0.3</v>
      </c>
      <c r="J19" s="30"/>
      <c r="K19" s="22">
        <f>K18*I19</f>
        <v>30840</v>
      </c>
      <c r="L19" s="14"/>
    </row>
    <row r="20" spans="1:12" s="24" customFormat="1" ht="15.6" x14ac:dyDescent="0.3">
      <c r="A20" s="28" t="s">
        <v>61</v>
      </c>
      <c r="B20" s="74"/>
      <c r="C20" s="32"/>
      <c r="D20" s="30"/>
      <c r="E20" s="43">
        <f>SUM(E18:E19)</f>
        <v>133640</v>
      </c>
      <c r="F20" s="14"/>
      <c r="G20" s="23">
        <f t="shared" si="0"/>
        <v>0</v>
      </c>
      <c r="H20" s="28" t="s">
        <v>61</v>
      </c>
      <c r="I20" s="32"/>
      <c r="J20" s="30"/>
      <c r="K20" s="22">
        <f>SUM(K18:K19)</f>
        <v>133640</v>
      </c>
      <c r="L20" s="14"/>
    </row>
    <row r="21" spans="1:12" s="24" customFormat="1" ht="15.6" x14ac:dyDescent="0.3">
      <c r="A21" s="28"/>
      <c r="B21" s="74"/>
      <c r="C21" s="32"/>
      <c r="D21" s="30"/>
      <c r="E21" s="43"/>
      <c r="F21" s="14"/>
      <c r="G21" s="23"/>
      <c r="H21" s="28"/>
      <c r="I21" s="32"/>
      <c r="J21" s="30"/>
      <c r="K21" s="22"/>
      <c r="L21" s="14"/>
    </row>
    <row r="22" spans="1:12" s="24" customFormat="1" ht="15.6" x14ac:dyDescent="0.3">
      <c r="A22" s="44" t="s">
        <v>77</v>
      </c>
      <c r="B22" s="45"/>
      <c r="C22" s="45"/>
      <c r="D22" s="45"/>
      <c r="E22" s="17"/>
      <c r="F22" s="14"/>
      <c r="G22" s="23"/>
      <c r="H22" s="44" t="s">
        <v>77</v>
      </c>
      <c r="I22" s="32"/>
      <c r="J22" s="30"/>
      <c r="K22" s="22"/>
      <c r="L22" s="14"/>
    </row>
    <row r="23" spans="1:12" s="24" customFormat="1" ht="15" x14ac:dyDescent="0.25">
      <c r="A23" s="14" t="s">
        <v>64</v>
      </c>
      <c r="B23" s="45"/>
      <c r="C23" s="45"/>
      <c r="D23" s="45"/>
      <c r="E23" s="20">
        <v>1000</v>
      </c>
      <c r="F23" s="14"/>
      <c r="G23" s="23">
        <f t="shared" si="0"/>
        <v>0</v>
      </c>
      <c r="H23" s="14" t="s">
        <v>64</v>
      </c>
      <c r="I23" s="45"/>
      <c r="J23" s="30"/>
      <c r="K23" s="22">
        <v>1000</v>
      </c>
      <c r="L23" s="14"/>
    </row>
    <row r="24" spans="1:12" s="24" customFormat="1" ht="15" x14ac:dyDescent="0.25">
      <c r="A24" s="14" t="s">
        <v>63</v>
      </c>
      <c r="B24" s="45"/>
      <c r="C24" s="45"/>
      <c r="D24" s="45"/>
      <c r="E24" s="20">
        <v>200</v>
      </c>
      <c r="F24" s="14"/>
      <c r="G24" s="23">
        <f t="shared" si="0"/>
        <v>0</v>
      </c>
      <c r="H24" s="86" t="s">
        <v>63</v>
      </c>
      <c r="I24" s="86"/>
      <c r="J24" s="30"/>
      <c r="K24" s="22">
        <v>200</v>
      </c>
      <c r="L24" s="14"/>
    </row>
    <row r="25" spans="1:12" s="24" customFormat="1" ht="15" x14ac:dyDescent="0.25">
      <c r="A25" s="14" t="s">
        <v>62</v>
      </c>
      <c r="B25" s="45"/>
      <c r="C25" s="45"/>
      <c r="D25" s="45"/>
      <c r="E25" s="20">
        <v>1000</v>
      </c>
      <c r="F25" s="14"/>
      <c r="G25" s="23">
        <f t="shared" si="0"/>
        <v>0</v>
      </c>
      <c r="H25" s="14" t="s">
        <v>62</v>
      </c>
      <c r="I25" s="45"/>
      <c r="J25" s="30"/>
      <c r="K25" s="22">
        <v>1000</v>
      </c>
      <c r="L25" s="14"/>
    </row>
    <row r="26" spans="1:12" s="24" customFormat="1" ht="15.6" x14ac:dyDescent="0.3">
      <c r="A26" s="14"/>
      <c r="B26" s="45"/>
      <c r="C26" s="45"/>
      <c r="D26" s="45"/>
      <c r="E26" s="20"/>
      <c r="F26" s="14"/>
      <c r="G26" s="23"/>
      <c r="H26" s="28"/>
      <c r="I26" s="32"/>
      <c r="J26" s="30"/>
      <c r="K26" s="22"/>
      <c r="L26" s="14"/>
    </row>
    <row r="27" spans="1:12" s="24" customFormat="1" ht="15.6" x14ac:dyDescent="0.3">
      <c r="A27" s="46" t="s">
        <v>59</v>
      </c>
      <c r="B27" s="74"/>
      <c r="C27" s="45"/>
      <c r="D27" s="45"/>
      <c r="E27" s="20">
        <f>SUM(E23:E25)</f>
        <v>2200</v>
      </c>
      <c r="F27" s="14"/>
      <c r="G27" s="23">
        <f t="shared" si="0"/>
        <v>0</v>
      </c>
      <c r="H27" s="28"/>
      <c r="I27" s="32"/>
      <c r="J27" s="30"/>
      <c r="K27" s="22">
        <f>SUM(K23:K26)</f>
        <v>2200</v>
      </c>
      <c r="L27" s="14"/>
    </row>
    <row r="28" spans="1:12" s="24" customFormat="1" ht="15.6" x14ac:dyDescent="0.3">
      <c r="A28" s="73" t="s">
        <v>78</v>
      </c>
      <c r="B28" s="74"/>
      <c r="C28" s="45"/>
      <c r="D28" s="45"/>
      <c r="E28" s="20">
        <f>E20+E27</f>
        <v>135840</v>
      </c>
      <c r="F28" s="14"/>
      <c r="G28" s="23">
        <f t="shared" si="0"/>
        <v>0</v>
      </c>
      <c r="H28" s="28"/>
      <c r="I28" s="32"/>
      <c r="J28" s="30"/>
      <c r="K28" s="22">
        <f>K20+K27</f>
        <v>135840</v>
      </c>
      <c r="L28" s="14"/>
    </row>
    <row r="29" spans="1:12" s="1" customFormat="1" ht="15" x14ac:dyDescent="0.25">
      <c r="A29" s="5"/>
      <c r="B29" s="5"/>
      <c r="C29" s="6"/>
      <c r="D29" s="7"/>
      <c r="E29" s="39"/>
      <c r="F29" s="4"/>
      <c r="G29" s="23"/>
      <c r="H29" s="5"/>
      <c r="I29" s="6"/>
      <c r="J29" s="7"/>
      <c r="K29" s="5"/>
      <c r="L29" s="4"/>
    </row>
    <row r="30" spans="1:12" s="24" customFormat="1" ht="15.6" x14ac:dyDescent="0.3">
      <c r="A30" s="22"/>
      <c r="B30" s="74"/>
      <c r="C30" s="32"/>
      <c r="D30" s="30"/>
      <c r="E30" s="43"/>
      <c r="F30" s="14"/>
      <c r="G30" s="23"/>
      <c r="H30" s="72" t="s">
        <v>47</v>
      </c>
      <c r="I30" s="72" t="s">
        <v>47</v>
      </c>
      <c r="J30" s="72" t="s">
        <v>47</v>
      </c>
      <c r="K30" s="72" t="s">
        <v>47</v>
      </c>
      <c r="L30" s="14"/>
    </row>
    <row r="31" spans="1:12" s="24" customFormat="1" ht="15.6" x14ac:dyDescent="0.3">
      <c r="A31" s="42" t="s">
        <v>79</v>
      </c>
      <c r="B31" s="18" t="s">
        <v>50</v>
      </c>
      <c r="C31" s="18" t="s">
        <v>51</v>
      </c>
      <c r="D31" s="18" t="s">
        <v>74</v>
      </c>
      <c r="E31" s="47" t="s">
        <v>53</v>
      </c>
      <c r="F31" s="14"/>
      <c r="G31" s="23"/>
      <c r="H31" s="18" t="s">
        <v>50</v>
      </c>
      <c r="I31" s="18" t="s">
        <v>51</v>
      </c>
      <c r="J31" s="18" t="s">
        <v>74</v>
      </c>
      <c r="K31" s="18" t="s">
        <v>53</v>
      </c>
      <c r="L31" s="14"/>
    </row>
    <row r="32" spans="1:12" s="24" customFormat="1" ht="15" x14ac:dyDescent="0.25">
      <c r="A32" s="14" t="s">
        <v>75</v>
      </c>
      <c r="B32" s="49">
        <v>50000</v>
      </c>
      <c r="C32" s="50">
        <v>0.15</v>
      </c>
      <c r="D32" s="48">
        <v>12</v>
      </c>
      <c r="E32" s="20">
        <f>B32/12*C32*D32</f>
        <v>7500</v>
      </c>
      <c r="F32" s="14"/>
      <c r="G32" s="23">
        <f t="shared" si="0"/>
        <v>0</v>
      </c>
      <c r="H32" s="49">
        <v>50000</v>
      </c>
      <c r="I32" s="50">
        <v>0.15</v>
      </c>
      <c r="J32" s="48">
        <v>12</v>
      </c>
      <c r="K32" s="20">
        <f>H32/12*I32*J32</f>
        <v>7500</v>
      </c>
      <c r="L32" s="14"/>
    </row>
    <row r="33" spans="1:13" s="24" customFormat="1" ht="15" x14ac:dyDescent="0.25">
      <c r="A33" s="14" t="s">
        <v>80</v>
      </c>
      <c r="B33" s="45"/>
      <c r="C33" s="51"/>
      <c r="D33" s="45"/>
      <c r="E33" s="20">
        <v>6084</v>
      </c>
      <c r="F33" s="14"/>
      <c r="G33" s="23">
        <f t="shared" si="0"/>
        <v>0</v>
      </c>
      <c r="H33" s="45"/>
      <c r="I33" s="51"/>
      <c r="J33" s="45"/>
      <c r="K33" s="20">
        <v>6084</v>
      </c>
      <c r="L33" s="14"/>
      <c r="M33" s="74"/>
    </row>
    <row r="34" spans="1:13" s="24" customFormat="1" ht="15" x14ac:dyDescent="0.25">
      <c r="A34" s="14"/>
      <c r="B34" s="45"/>
      <c r="C34" s="51"/>
      <c r="D34" s="45"/>
      <c r="E34" s="20"/>
      <c r="F34" s="14"/>
      <c r="G34" s="23"/>
      <c r="H34" s="33"/>
      <c r="I34" s="32"/>
      <c r="J34" s="30"/>
      <c r="K34" s="22"/>
      <c r="L34" s="14"/>
      <c r="M34" s="74"/>
    </row>
    <row r="35" spans="1:13" s="24" customFormat="1" ht="15.6" x14ac:dyDescent="0.3">
      <c r="A35" s="52" t="s">
        <v>81</v>
      </c>
      <c r="B35" s="74"/>
      <c r="C35" s="45"/>
      <c r="D35" s="45"/>
      <c r="E35" s="20">
        <f>SUM(E32:E34)</f>
        <v>13584</v>
      </c>
      <c r="F35" s="14"/>
      <c r="G35" s="23">
        <f t="shared" si="0"/>
        <v>0</v>
      </c>
      <c r="H35" s="28" t="s">
        <v>65</v>
      </c>
      <c r="I35" s="32"/>
      <c r="J35" s="30"/>
      <c r="K35" s="22">
        <f>SUM(K32:K33)</f>
        <v>13584</v>
      </c>
      <c r="L35" s="14"/>
      <c r="M35" s="74"/>
    </row>
    <row r="36" spans="1:13" s="24" customFormat="1" ht="15" x14ac:dyDescent="0.25">
      <c r="A36" s="5"/>
      <c r="B36" s="5"/>
      <c r="C36" s="6"/>
      <c r="D36" s="7"/>
      <c r="E36" s="39"/>
      <c r="F36" s="4"/>
      <c r="G36" s="23"/>
      <c r="H36" s="5"/>
      <c r="I36" s="6"/>
      <c r="J36" s="7"/>
      <c r="K36" s="5"/>
      <c r="L36" s="14"/>
      <c r="M36" s="74"/>
    </row>
    <row r="37" spans="1:13" s="14" customFormat="1" ht="15.6" x14ac:dyDescent="0.3">
      <c r="A37" s="55" t="s">
        <v>78</v>
      </c>
      <c r="B37" s="57"/>
      <c r="C37" s="55"/>
      <c r="D37" s="45"/>
      <c r="E37" s="20">
        <f>E28</f>
        <v>135840</v>
      </c>
      <c r="G37" s="23">
        <f t="shared" si="0"/>
        <v>0</v>
      </c>
      <c r="H37" s="55" t="s">
        <v>78</v>
      </c>
      <c r="K37" s="20">
        <f>K28</f>
        <v>135840</v>
      </c>
    </row>
    <row r="38" spans="1:13" s="14" customFormat="1" ht="15.75" customHeight="1" x14ac:dyDescent="0.3">
      <c r="A38" s="55" t="s">
        <v>82</v>
      </c>
      <c r="B38" s="57"/>
      <c r="C38" s="55"/>
      <c r="D38" s="45"/>
      <c r="E38" s="20">
        <f>E35</f>
        <v>13584</v>
      </c>
      <c r="G38" s="23">
        <f t="shared" si="0"/>
        <v>0</v>
      </c>
      <c r="H38" s="55" t="s">
        <v>82</v>
      </c>
      <c r="K38" s="20">
        <f>K35</f>
        <v>13584</v>
      </c>
    </row>
    <row r="39" spans="1:13" s="14" customFormat="1" ht="15.6" x14ac:dyDescent="0.25">
      <c r="A39" s="87"/>
      <c r="B39" s="87"/>
      <c r="C39" s="87"/>
      <c r="D39" s="53"/>
      <c r="E39" s="20"/>
      <c r="G39" s="23"/>
    </row>
    <row r="40" spans="1:13" s="14" customFormat="1" ht="15.6" x14ac:dyDescent="0.3">
      <c r="A40" s="55" t="s">
        <v>83</v>
      </c>
      <c r="B40" s="57"/>
      <c r="C40" s="55"/>
      <c r="D40" s="45"/>
      <c r="E40" s="54">
        <f>E28+E35</f>
        <v>149424</v>
      </c>
      <c r="G40" s="23">
        <f t="shared" si="0"/>
        <v>0</v>
      </c>
      <c r="H40" s="55" t="s">
        <v>83</v>
      </c>
      <c r="K40" s="58">
        <f>K28+K35</f>
        <v>149424</v>
      </c>
    </row>
    <row r="41" spans="1:13" s="36" customFormat="1" ht="15" x14ac:dyDescent="0.25">
      <c r="A41" s="37"/>
      <c r="B41" s="37"/>
      <c r="C41" s="37"/>
      <c r="D41" s="37"/>
      <c r="E41" s="37"/>
      <c r="F41" s="37"/>
      <c r="G41" s="37"/>
      <c r="H41" s="37"/>
      <c r="I41" s="37"/>
      <c r="J41" s="37"/>
      <c r="K41" s="37"/>
      <c r="L41" s="14"/>
      <c r="M41" s="74"/>
    </row>
    <row r="42" spans="1:13" s="38" customFormat="1" ht="12.75" customHeight="1" x14ac:dyDescent="0.3">
      <c r="A42" s="46"/>
      <c r="B42" s="16"/>
      <c r="C42" s="16"/>
      <c r="D42" s="16"/>
      <c r="E42" s="16"/>
      <c r="F42" s="16"/>
      <c r="G42" s="16"/>
      <c r="H42" s="16"/>
      <c r="I42" s="16"/>
      <c r="J42" s="16"/>
      <c r="K42" s="16"/>
      <c r="L42" s="16"/>
      <c r="M42" s="16"/>
    </row>
    <row r="43" spans="1:13" s="38" customFormat="1" ht="12.75" customHeight="1" x14ac:dyDescent="0.3">
      <c r="A43" s="16"/>
      <c r="B43" s="16"/>
      <c r="C43" s="16"/>
      <c r="D43" s="16"/>
      <c r="E43" s="16"/>
      <c r="F43" s="16"/>
      <c r="G43" s="16"/>
      <c r="H43" s="16"/>
      <c r="I43" s="16"/>
      <c r="J43" s="16"/>
      <c r="K43" s="16"/>
      <c r="L43" s="16"/>
      <c r="M43" s="16"/>
    </row>
    <row r="44" spans="1:13" s="38" customFormat="1" ht="12.75" customHeight="1" x14ac:dyDescent="0.3">
      <c r="A44" s="16"/>
      <c r="B44" s="16"/>
      <c r="C44" s="16"/>
      <c r="D44" s="16"/>
      <c r="E44" s="16"/>
      <c r="F44" s="16"/>
      <c r="G44" s="16"/>
      <c r="H44" s="16"/>
      <c r="I44" s="16"/>
      <c r="J44" s="16"/>
      <c r="K44" s="16"/>
      <c r="L44" s="16"/>
      <c r="M44" s="16"/>
    </row>
    <row r="45" spans="1:13" s="38" customFormat="1" ht="12.75" customHeight="1" x14ac:dyDescent="0.3">
      <c r="A45" s="16"/>
      <c r="B45" s="16"/>
      <c r="C45" s="16"/>
      <c r="D45" s="16"/>
      <c r="E45" s="16"/>
      <c r="F45" s="16"/>
      <c r="G45" s="16"/>
      <c r="H45" s="16"/>
      <c r="I45" s="16"/>
      <c r="J45" s="16"/>
      <c r="K45" s="16"/>
      <c r="L45" s="16"/>
      <c r="M45" s="16"/>
    </row>
    <row r="46" spans="1:13" s="38" customFormat="1" ht="12.75" customHeight="1" x14ac:dyDescent="0.3">
      <c r="A46" s="16"/>
      <c r="B46" s="16"/>
      <c r="C46" s="16"/>
      <c r="D46" s="16"/>
      <c r="E46" s="16"/>
      <c r="F46" s="16"/>
      <c r="G46" s="16"/>
      <c r="H46" s="16"/>
      <c r="I46" s="16"/>
      <c r="J46" s="16"/>
      <c r="K46" s="16"/>
      <c r="L46" s="16"/>
      <c r="M46" s="16"/>
    </row>
    <row r="47" spans="1:13" s="38" customFormat="1" ht="12.75" customHeight="1" x14ac:dyDescent="0.3">
      <c r="A47" s="16"/>
      <c r="B47" s="16"/>
      <c r="C47" s="16"/>
      <c r="D47" s="16"/>
      <c r="E47" s="16"/>
      <c r="F47" s="16"/>
      <c r="G47" s="16"/>
      <c r="H47" s="16"/>
      <c r="I47" s="16"/>
      <c r="J47" s="16"/>
      <c r="K47" s="16"/>
      <c r="L47" s="16"/>
      <c r="M47" s="16"/>
    </row>
    <row r="48" spans="1:13" s="38" customFormat="1" ht="12.75" customHeight="1" x14ac:dyDescent="0.3">
      <c r="A48" s="16"/>
      <c r="B48" s="16"/>
      <c r="C48" s="16"/>
      <c r="D48" s="16"/>
      <c r="E48" s="16"/>
      <c r="F48" s="16"/>
      <c r="G48" s="16"/>
      <c r="H48" s="16"/>
      <c r="I48" s="16"/>
      <c r="J48" s="16"/>
      <c r="K48" s="16"/>
      <c r="L48" s="16"/>
      <c r="M48" s="16"/>
    </row>
    <row r="49" spans="1:13" s="38" customFormat="1" ht="12.75" customHeight="1" x14ac:dyDescent="0.3">
      <c r="A49" s="16"/>
      <c r="B49" s="16"/>
      <c r="C49" s="16"/>
      <c r="D49" s="16"/>
      <c r="E49" s="16"/>
      <c r="F49" s="16"/>
      <c r="G49" s="16"/>
      <c r="H49" s="16"/>
      <c r="I49" s="16"/>
      <c r="J49" s="16"/>
      <c r="K49" s="16"/>
      <c r="L49" s="16"/>
      <c r="M49" s="16"/>
    </row>
    <row r="50" spans="1:13" s="38" customFormat="1" ht="13.5" customHeight="1" x14ac:dyDescent="0.3">
      <c r="A50" s="16"/>
      <c r="B50" s="16"/>
      <c r="C50" s="16"/>
      <c r="D50" s="16"/>
      <c r="E50" s="16"/>
      <c r="F50" s="16"/>
      <c r="G50" s="16"/>
      <c r="H50" s="16"/>
      <c r="I50" s="16"/>
      <c r="J50" s="16"/>
      <c r="K50" s="16"/>
      <c r="L50" s="16"/>
      <c r="M50" s="16"/>
    </row>
    <row r="51" spans="1:13" x14ac:dyDescent="0.25">
      <c r="A51" s="77"/>
      <c r="B51" s="78"/>
      <c r="C51" s="78"/>
      <c r="D51" s="78"/>
      <c r="E51" s="78"/>
      <c r="F51" s="78"/>
      <c r="G51" s="78"/>
      <c r="H51" s="78"/>
      <c r="I51" s="78"/>
      <c r="J51" s="78"/>
      <c r="K51" s="78"/>
      <c r="L51" s="79"/>
      <c r="M51" s="79"/>
    </row>
    <row r="52" spans="1:13" x14ac:dyDescent="0.25">
      <c r="A52" s="78"/>
      <c r="B52" s="78"/>
      <c r="C52" s="78"/>
      <c r="D52" s="78"/>
      <c r="E52" s="78"/>
      <c r="F52" s="78"/>
      <c r="G52" s="78"/>
      <c r="H52" s="78"/>
      <c r="I52" s="78"/>
      <c r="J52" s="78"/>
      <c r="K52" s="78"/>
      <c r="L52" s="79"/>
      <c r="M52" s="79"/>
    </row>
    <row r="53" spans="1:13" x14ac:dyDescent="0.25">
      <c r="A53" s="78"/>
      <c r="B53" s="78"/>
      <c r="C53" s="78"/>
      <c r="D53" s="78"/>
      <c r="E53" s="78"/>
      <c r="F53" s="78"/>
      <c r="G53" s="78"/>
      <c r="H53" s="78"/>
      <c r="I53" s="78"/>
      <c r="J53" s="78"/>
      <c r="K53" s="78"/>
      <c r="L53" s="79"/>
      <c r="M53" s="79"/>
    </row>
    <row r="54" spans="1:13" x14ac:dyDescent="0.25">
      <c r="A54" s="78"/>
      <c r="B54" s="78"/>
      <c r="C54" s="78"/>
      <c r="D54" s="78"/>
      <c r="E54" s="78"/>
      <c r="F54" s="78"/>
      <c r="G54" s="78"/>
      <c r="H54" s="78"/>
      <c r="I54" s="78"/>
      <c r="J54" s="78"/>
      <c r="K54" s="78"/>
      <c r="L54" s="79"/>
      <c r="M54" s="79"/>
    </row>
    <row r="55" spans="1:13" x14ac:dyDescent="0.25">
      <c r="A55" s="78"/>
      <c r="B55" s="78"/>
      <c r="C55" s="78"/>
      <c r="D55" s="78"/>
      <c r="E55" s="78"/>
      <c r="F55" s="78"/>
      <c r="G55" s="78"/>
      <c r="H55" s="78"/>
      <c r="I55" s="78"/>
      <c r="J55" s="78"/>
      <c r="K55" s="78"/>
      <c r="L55" s="79"/>
      <c r="M55" s="79"/>
    </row>
    <row r="56" spans="1:13" x14ac:dyDescent="0.25">
      <c r="A56" s="78"/>
      <c r="B56" s="78"/>
      <c r="C56" s="78"/>
      <c r="D56" s="78"/>
      <c r="E56" s="78"/>
      <c r="F56" s="78"/>
      <c r="G56" s="78"/>
      <c r="H56" s="78"/>
      <c r="I56" s="78"/>
      <c r="J56" s="78"/>
      <c r="K56" s="78"/>
      <c r="L56" s="79"/>
      <c r="M56" s="79"/>
    </row>
    <row r="57" spans="1:13" x14ac:dyDescent="0.25">
      <c r="A57" s="78"/>
      <c r="B57" s="78"/>
      <c r="C57" s="78"/>
      <c r="D57" s="78"/>
      <c r="E57" s="78"/>
      <c r="F57" s="78"/>
      <c r="G57" s="78"/>
      <c r="H57" s="78"/>
      <c r="I57" s="78"/>
      <c r="J57" s="78"/>
      <c r="K57" s="78"/>
      <c r="L57" s="79"/>
      <c r="M57" s="79"/>
    </row>
    <row r="58" spans="1:13" x14ac:dyDescent="0.25">
      <c r="A58" s="78"/>
      <c r="B58" s="78"/>
      <c r="C58" s="78"/>
      <c r="D58" s="78"/>
      <c r="E58" s="78"/>
      <c r="F58" s="78"/>
      <c r="G58" s="78"/>
      <c r="H58" s="78"/>
      <c r="I58" s="78"/>
      <c r="J58" s="78"/>
      <c r="K58" s="78"/>
      <c r="L58" s="79"/>
      <c r="M58" s="79"/>
    </row>
    <row r="59" spans="1:13" ht="3.75" customHeight="1" x14ac:dyDescent="0.25">
      <c r="A59" s="78"/>
      <c r="B59" s="78"/>
      <c r="C59" s="78"/>
      <c r="D59" s="78"/>
      <c r="E59" s="78"/>
      <c r="F59" s="78"/>
      <c r="G59" s="78"/>
      <c r="H59" s="78"/>
      <c r="I59" s="78"/>
      <c r="J59" s="78"/>
      <c r="K59" s="78"/>
      <c r="L59" s="79"/>
      <c r="M59" s="79"/>
    </row>
    <row r="60" spans="1:13" hidden="1" x14ac:dyDescent="0.25">
      <c r="A60" s="78"/>
      <c r="B60" s="78"/>
      <c r="C60" s="78"/>
      <c r="D60" s="78"/>
      <c r="E60" s="78"/>
      <c r="F60" s="78"/>
      <c r="G60" s="78"/>
      <c r="H60" s="78"/>
      <c r="I60" s="78"/>
      <c r="J60" s="78"/>
      <c r="K60" s="78"/>
      <c r="L60" s="79"/>
      <c r="M60" s="79"/>
    </row>
  </sheetData>
  <mergeCells count="10">
    <mergeCell ref="A8:K8"/>
    <mergeCell ref="H24:I24"/>
    <mergeCell ref="A39:C39"/>
    <mergeCell ref="A51:M60"/>
    <mergeCell ref="A1:K1"/>
    <mergeCell ref="A2:K2"/>
    <mergeCell ref="A3:K3"/>
    <mergeCell ref="A4:K4"/>
    <mergeCell ref="A5:K5"/>
    <mergeCell ref="A6:K6"/>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8681-4F48-495B-A6BA-F7C6A5BA2F3D}">
  <sheetPr>
    <pageSetUpPr fitToPage="1"/>
  </sheetPr>
  <dimension ref="A1:N67"/>
  <sheetViews>
    <sheetView showGridLines="0" tabSelected="1" zoomScale="97" zoomScaleNormal="97" zoomScaleSheetLayoutView="100" workbookViewId="0">
      <selection activeCell="P19" sqref="P18:P19"/>
    </sheetView>
  </sheetViews>
  <sheetFormatPr defaultColWidth="16.33203125" defaultRowHeight="13.2" x14ac:dyDescent="0.25"/>
  <cols>
    <col min="1" max="1" width="38.33203125" style="3" customWidth="1"/>
    <col min="2" max="2" width="12.44140625" style="3" bestFit="1" customWidth="1"/>
    <col min="3" max="3" width="14.33203125" style="3" customWidth="1"/>
    <col min="4" max="4" width="10" style="3" customWidth="1"/>
    <col min="5" max="5" width="9.44140625" style="3" bestFit="1" customWidth="1"/>
    <col min="6" max="6" width="12.44140625" style="3" customWidth="1"/>
    <col min="7" max="7" width="4.5546875" style="3" customWidth="1"/>
    <col min="8" max="8" width="11" style="2" customWidth="1"/>
    <col min="9" max="9" width="15.33203125" style="3" customWidth="1"/>
    <col min="10" max="10" width="11.6640625" style="3" customWidth="1"/>
    <col min="11" max="11" width="9.44140625" style="3" bestFit="1" customWidth="1"/>
    <col min="12" max="13" width="12.33203125" style="3" bestFit="1" customWidth="1"/>
    <col min="14" max="16384" width="16.33203125" style="3"/>
  </cols>
  <sheetData>
    <row r="1" spans="1:13" s="15" customFormat="1" ht="15" customHeight="1" x14ac:dyDescent="0.3">
      <c r="A1" s="80" t="s">
        <v>25</v>
      </c>
      <c r="B1" s="81"/>
      <c r="C1" s="81"/>
      <c r="D1" s="81"/>
      <c r="E1" s="81"/>
      <c r="F1" s="81"/>
      <c r="G1" s="81"/>
      <c r="H1" s="81"/>
      <c r="I1" s="81"/>
      <c r="J1" s="81"/>
      <c r="K1" s="81"/>
      <c r="L1" s="81"/>
      <c r="M1" s="14"/>
    </row>
    <row r="2" spans="1:13" s="15" customFormat="1" ht="15" customHeight="1" x14ac:dyDescent="0.3">
      <c r="A2" s="85" t="s">
        <v>69</v>
      </c>
      <c r="B2" s="85"/>
      <c r="C2" s="85"/>
      <c r="D2" s="85"/>
      <c r="E2" s="85"/>
      <c r="F2" s="85"/>
      <c r="G2" s="85"/>
      <c r="H2" s="85"/>
      <c r="I2" s="85"/>
      <c r="J2" s="85"/>
      <c r="K2" s="85"/>
      <c r="L2" s="85"/>
      <c r="M2" s="14"/>
    </row>
    <row r="3" spans="1:13" s="15" customFormat="1" ht="15.6" x14ac:dyDescent="0.3">
      <c r="A3" s="80" t="s">
        <v>84</v>
      </c>
      <c r="B3" s="81"/>
      <c r="C3" s="81"/>
      <c r="D3" s="81"/>
      <c r="E3" s="81"/>
      <c r="F3" s="81"/>
      <c r="G3" s="81"/>
      <c r="H3" s="81"/>
      <c r="I3" s="81"/>
      <c r="J3" s="81"/>
      <c r="K3" s="81"/>
      <c r="L3" s="81"/>
      <c r="M3" s="14"/>
    </row>
    <row r="4" spans="1:13" s="15" customFormat="1" ht="15.6" x14ac:dyDescent="0.3">
      <c r="A4" s="80" t="s">
        <v>85</v>
      </c>
      <c r="B4" s="82"/>
      <c r="C4" s="82"/>
      <c r="D4" s="82"/>
      <c r="E4" s="82"/>
      <c r="F4" s="82"/>
      <c r="G4" s="82"/>
      <c r="H4" s="82"/>
      <c r="I4" s="82"/>
      <c r="J4" s="82"/>
      <c r="K4" s="82"/>
      <c r="L4" s="82"/>
      <c r="M4" s="14"/>
    </row>
    <row r="5" spans="1:13" s="15" customFormat="1" ht="15.6" x14ac:dyDescent="0.3">
      <c r="A5" s="83" t="s">
        <v>72</v>
      </c>
      <c r="B5" s="84"/>
      <c r="C5" s="84"/>
      <c r="D5" s="84"/>
      <c r="E5" s="84"/>
      <c r="F5" s="84"/>
      <c r="G5" s="84"/>
      <c r="H5" s="84"/>
      <c r="I5" s="84"/>
      <c r="J5" s="84"/>
      <c r="K5" s="84"/>
      <c r="L5" s="84"/>
      <c r="M5" s="14"/>
    </row>
    <row r="6" spans="1:13" s="15" customFormat="1" ht="15.6" x14ac:dyDescent="0.3">
      <c r="A6" s="80" t="s">
        <v>45</v>
      </c>
      <c r="B6" s="81"/>
      <c r="C6" s="81"/>
      <c r="D6" s="81"/>
      <c r="E6" s="81"/>
      <c r="F6" s="81"/>
      <c r="G6" s="81"/>
      <c r="H6" s="81"/>
      <c r="I6" s="81"/>
      <c r="J6" s="81"/>
      <c r="K6" s="81"/>
      <c r="L6" s="81"/>
      <c r="M6" s="14"/>
    </row>
    <row r="7" spans="1:13" s="15" customFormat="1" ht="15.6" x14ac:dyDescent="0.3">
      <c r="A7" s="14"/>
      <c r="B7" s="14"/>
      <c r="C7" s="14"/>
      <c r="D7" s="14"/>
      <c r="E7" s="16"/>
      <c r="F7" s="16"/>
      <c r="G7" s="72"/>
      <c r="H7" s="72"/>
      <c r="I7" s="17"/>
      <c r="J7" s="14"/>
      <c r="K7" s="14"/>
      <c r="L7" s="14"/>
      <c r="M7" s="14"/>
    </row>
    <row r="8" spans="1:13" s="15" customFormat="1" ht="15.6" x14ac:dyDescent="0.3">
      <c r="A8" s="80" t="s">
        <v>46</v>
      </c>
      <c r="B8" s="81"/>
      <c r="C8" s="81"/>
      <c r="D8" s="81"/>
      <c r="E8" s="81"/>
      <c r="F8" s="81"/>
      <c r="G8" s="81"/>
      <c r="H8" s="81"/>
      <c r="I8" s="81"/>
      <c r="J8" s="81"/>
      <c r="K8" s="81"/>
      <c r="L8" s="81"/>
      <c r="M8" s="14"/>
    </row>
    <row r="9" spans="1:13" s="15" customFormat="1" ht="15.6" x14ac:dyDescent="0.3">
      <c r="A9" s="16"/>
      <c r="B9" s="16"/>
      <c r="C9" s="16"/>
      <c r="D9" s="16"/>
      <c r="E9" s="16"/>
      <c r="F9" s="16"/>
      <c r="G9" s="16"/>
      <c r="H9" s="16"/>
      <c r="I9" s="72" t="s">
        <v>47</v>
      </c>
      <c r="J9" s="72" t="s">
        <v>47</v>
      </c>
      <c r="K9" s="72" t="s">
        <v>47</v>
      </c>
      <c r="L9" s="72" t="s">
        <v>47</v>
      </c>
      <c r="M9" s="14"/>
    </row>
    <row r="10" spans="1:13" s="19" customFormat="1" ht="15" customHeight="1" x14ac:dyDescent="0.3">
      <c r="A10" s="42" t="s">
        <v>73</v>
      </c>
      <c r="B10" s="18" t="s">
        <v>86</v>
      </c>
      <c r="C10" s="18" t="s">
        <v>50</v>
      </c>
      <c r="D10" s="18" t="s">
        <v>51</v>
      </c>
      <c r="E10" s="18" t="s">
        <v>74</v>
      </c>
      <c r="F10" s="18" t="s">
        <v>53</v>
      </c>
      <c r="G10" s="18"/>
      <c r="H10" s="18" t="s">
        <v>54</v>
      </c>
      <c r="I10" s="18" t="s">
        <v>50</v>
      </c>
      <c r="J10" s="18" t="s">
        <v>51</v>
      </c>
      <c r="K10" s="18" t="s">
        <v>74</v>
      </c>
      <c r="L10" s="18" t="s">
        <v>53</v>
      </c>
      <c r="M10" s="14"/>
    </row>
    <row r="11" spans="1:13" s="24" customFormat="1" ht="15" x14ac:dyDescent="0.25">
      <c r="A11" s="14" t="s">
        <v>75</v>
      </c>
      <c r="B11" s="17" t="s">
        <v>87</v>
      </c>
      <c r="C11" s="20">
        <v>50000</v>
      </c>
      <c r="D11" s="21">
        <v>0.5</v>
      </c>
      <c r="E11" s="17">
        <v>12</v>
      </c>
      <c r="F11" s="43">
        <f>C11/12*D11*E11</f>
        <v>25000</v>
      </c>
      <c r="G11" s="14"/>
      <c r="H11" s="23">
        <f>L11-F11</f>
        <v>-7007.6923076923085</v>
      </c>
      <c r="I11" s="20">
        <v>50000</v>
      </c>
      <c r="J11" s="60">
        <v>0.35984615384615382</v>
      </c>
      <c r="K11" s="17">
        <v>12</v>
      </c>
      <c r="L11" s="43">
        <f>I11/12*J11*K11</f>
        <v>17992.307692307691</v>
      </c>
      <c r="M11" s="14"/>
    </row>
    <row r="12" spans="1:13" s="24" customFormat="1" ht="15" x14ac:dyDescent="0.25">
      <c r="A12" s="14" t="s">
        <v>76</v>
      </c>
      <c r="B12" s="17" t="s">
        <v>88</v>
      </c>
      <c r="C12" s="20">
        <v>45000</v>
      </c>
      <c r="D12" s="21">
        <v>1</v>
      </c>
      <c r="E12" s="17">
        <v>12</v>
      </c>
      <c r="F12" s="43">
        <f>C12/12*D12*E12</f>
        <v>45000</v>
      </c>
      <c r="G12" s="14"/>
      <c r="H12" s="23">
        <f>L12-F12</f>
        <v>0</v>
      </c>
      <c r="I12" s="20">
        <v>45000</v>
      </c>
      <c r="J12" s="21">
        <v>1</v>
      </c>
      <c r="K12" s="17">
        <v>12</v>
      </c>
      <c r="L12" s="43">
        <f>I12/12*J12*K12</f>
        <v>45000</v>
      </c>
      <c r="M12" s="14"/>
    </row>
    <row r="13" spans="1:13" s="24" customFormat="1" ht="15" x14ac:dyDescent="0.25">
      <c r="A13" s="14" t="s">
        <v>76</v>
      </c>
      <c r="B13" s="17" t="s">
        <v>89</v>
      </c>
      <c r="C13" s="20">
        <v>41000</v>
      </c>
      <c r="D13" s="21">
        <v>0.8</v>
      </c>
      <c r="E13" s="17">
        <v>12</v>
      </c>
      <c r="F13" s="43">
        <f>C13/12*D13*E13</f>
        <v>32800</v>
      </c>
      <c r="G13" s="14"/>
      <c r="H13" s="26">
        <f>L13-F13</f>
        <v>8200</v>
      </c>
      <c r="I13" s="20">
        <v>41000</v>
      </c>
      <c r="J13" s="21">
        <v>1</v>
      </c>
      <c r="K13" s="17">
        <v>12</v>
      </c>
      <c r="L13" s="43">
        <f>I13/12*J13*K13</f>
        <v>41000</v>
      </c>
      <c r="M13" s="14"/>
    </row>
    <row r="14" spans="1:13" s="24" customFormat="1" ht="15" x14ac:dyDescent="0.25">
      <c r="A14" s="14"/>
      <c r="B14" s="17"/>
      <c r="C14" s="20"/>
      <c r="D14" s="21"/>
      <c r="E14" s="17"/>
      <c r="F14" s="43"/>
      <c r="G14" s="14"/>
      <c r="H14" s="23"/>
      <c r="I14" s="20"/>
      <c r="J14" s="21"/>
      <c r="K14" s="17"/>
      <c r="L14" s="43"/>
      <c r="M14" s="14"/>
    </row>
    <row r="15" spans="1:13" s="24" customFormat="1" ht="15" x14ac:dyDescent="0.25">
      <c r="A15" s="14"/>
      <c r="B15" s="14"/>
      <c r="C15" s="14"/>
      <c r="D15" s="14"/>
      <c r="E15" s="14"/>
      <c r="F15" s="17"/>
      <c r="G15" s="14"/>
      <c r="H15" s="23"/>
      <c r="I15" s="14"/>
      <c r="J15" s="14"/>
      <c r="K15" s="14"/>
      <c r="L15" s="14"/>
      <c r="M15" s="14"/>
    </row>
    <row r="16" spans="1:13" s="24" customFormat="1" ht="15.6" x14ac:dyDescent="0.3">
      <c r="A16" s="28" t="s">
        <v>59</v>
      </c>
      <c r="B16" s="74"/>
      <c r="C16" s="74"/>
      <c r="D16" s="29">
        <f>SUM(D11:D14)</f>
        <v>2.2999999999999998</v>
      </c>
      <c r="E16" s="30"/>
      <c r="F16" s="43">
        <f>SUM(F11:F14)</f>
        <v>102800</v>
      </c>
      <c r="G16" s="14"/>
      <c r="H16" s="23">
        <f t="shared" ref="H16:H47" si="0">L16-F16</f>
        <v>1192.3076923076878</v>
      </c>
      <c r="I16" s="28" t="s">
        <v>59</v>
      </c>
      <c r="J16" s="29">
        <f>SUM(J11:J15)</f>
        <v>2.3598461538461537</v>
      </c>
      <c r="K16" s="30"/>
      <c r="L16" s="22">
        <f>SUM(L11:L15)</f>
        <v>103992.30769230769</v>
      </c>
      <c r="M16" s="14"/>
    </row>
    <row r="17" spans="1:14" s="24" customFormat="1" ht="15.6" x14ac:dyDescent="0.3">
      <c r="A17" s="28" t="s">
        <v>60</v>
      </c>
      <c r="B17" s="74"/>
      <c r="C17" s="74"/>
      <c r="D17" s="31">
        <v>0.3</v>
      </c>
      <c r="E17" s="30"/>
      <c r="F17" s="43">
        <f>F16*D17</f>
        <v>30840</v>
      </c>
      <c r="G17" s="14"/>
      <c r="H17" s="23">
        <f t="shared" si="0"/>
        <v>357.69230769230489</v>
      </c>
      <c r="I17" s="28" t="s">
        <v>60</v>
      </c>
      <c r="J17" s="31">
        <v>0.3</v>
      </c>
      <c r="K17" s="30"/>
      <c r="L17" s="22">
        <f>L16*J17</f>
        <v>31197.692307692305</v>
      </c>
      <c r="M17" s="14"/>
      <c r="N17" s="74"/>
    </row>
    <row r="18" spans="1:14" s="24" customFormat="1" ht="15.6" x14ac:dyDescent="0.3">
      <c r="A18" s="28" t="s">
        <v>61</v>
      </c>
      <c r="B18" s="74"/>
      <c r="C18" s="74"/>
      <c r="D18" s="32"/>
      <c r="E18" s="30"/>
      <c r="F18" s="43">
        <f>SUM(F16:F17)</f>
        <v>133640</v>
      </c>
      <c r="G18" s="14"/>
      <c r="H18" s="23">
        <f t="shared" si="0"/>
        <v>1550</v>
      </c>
      <c r="I18" s="28" t="s">
        <v>61</v>
      </c>
      <c r="J18" s="32"/>
      <c r="K18" s="30"/>
      <c r="L18" s="22">
        <f>SUM(L16:L17)</f>
        <v>135190</v>
      </c>
      <c r="M18" s="14"/>
      <c r="N18" s="74"/>
    </row>
    <row r="19" spans="1:14" s="24" customFormat="1" ht="15.6" x14ac:dyDescent="0.3">
      <c r="A19" s="28"/>
      <c r="B19" s="74"/>
      <c r="C19" s="74"/>
      <c r="D19" s="32"/>
      <c r="E19" s="30"/>
      <c r="F19" s="43"/>
      <c r="G19" s="14"/>
      <c r="H19" s="23"/>
      <c r="I19" s="28"/>
      <c r="J19" s="32"/>
      <c r="K19" s="30"/>
      <c r="L19" s="22"/>
      <c r="M19" s="14"/>
      <c r="N19" s="74"/>
    </row>
    <row r="20" spans="1:14" s="24" customFormat="1" ht="15.6" x14ac:dyDescent="0.3">
      <c r="A20" s="44" t="s">
        <v>77</v>
      </c>
      <c r="B20" s="45"/>
      <c r="C20" s="45"/>
      <c r="D20" s="45"/>
      <c r="E20" s="45"/>
      <c r="F20" s="17"/>
      <c r="G20" s="14"/>
      <c r="H20" s="23"/>
      <c r="I20" s="44" t="s">
        <v>77</v>
      </c>
      <c r="J20" s="32"/>
      <c r="K20" s="30"/>
      <c r="L20" s="22"/>
      <c r="M20" s="14"/>
      <c r="N20" s="74"/>
    </row>
    <row r="21" spans="1:14" s="24" customFormat="1" ht="15" x14ac:dyDescent="0.25">
      <c r="A21" s="14" t="s">
        <v>64</v>
      </c>
      <c r="B21" s="45"/>
      <c r="C21" s="45"/>
      <c r="D21" s="45"/>
      <c r="E21" s="45"/>
      <c r="F21" s="20">
        <v>1000</v>
      </c>
      <c r="G21" s="14"/>
      <c r="H21" s="23">
        <f t="shared" si="0"/>
        <v>-750</v>
      </c>
      <c r="I21" s="14" t="s">
        <v>64</v>
      </c>
      <c r="J21" s="45"/>
      <c r="K21" s="30"/>
      <c r="L21" s="22">
        <v>250</v>
      </c>
      <c r="M21" s="14"/>
      <c r="N21" s="74"/>
    </row>
    <row r="22" spans="1:14" s="24" customFormat="1" ht="15" x14ac:dyDescent="0.25">
      <c r="A22" s="86" t="s">
        <v>63</v>
      </c>
      <c r="B22" s="86"/>
      <c r="C22" s="45"/>
      <c r="D22" s="45"/>
      <c r="E22" s="45"/>
      <c r="F22" s="20">
        <v>200</v>
      </c>
      <c r="G22" s="14"/>
      <c r="H22" s="23">
        <f t="shared" si="0"/>
        <v>0</v>
      </c>
      <c r="I22" s="86" t="s">
        <v>63</v>
      </c>
      <c r="J22" s="86"/>
      <c r="K22" s="30"/>
      <c r="L22" s="22">
        <v>200</v>
      </c>
      <c r="M22" s="14"/>
      <c r="N22" s="74"/>
    </row>
    <row r="23" spans="1:14" s="24" customFormat="1" ht="15" x14ac:dyDescent="0.25">
      <c r="A23" s="14" t="s">
        <v>62</v>
      </c>
      <c r="B23" s="45"/>
      <c r="C23" s="45"/>
      <c r="D23" s="45"/>
      <c r="E23" s="45"/>
      <c r="F23" s="20">
        <v>1000</v>
      </c>
      <c r="G23" s="14"/>
      <c r="H23" s="23">
        <f t="shared" si="0"/>
        <v>-800</v>
      </c>
      <c r="I23" s="14" t="s">
        <v>62</v>
      </c>
      <c r="J23" s="45"/>
      <c r="K23" s="30"/>
      <c r="L23" s="22">
        <v>200</v>
      </c>
      <c r="M23" s="14"/>
      <c r="N23" s="74"/>
    </row>
    <row r="24" spans="1:14" s="24" customFormat="1" ht="15.6" x14ac:dyDescent="0.3">
      <c r="A24" s="14"/>
      <c r="B24" s="45"/>
      <c r="C24" s="45"/>
      <c r="D24" s="45"/>
      <c r="E24" s="45"/>
      <c r="F24" s="20"/>
      <c r="G24" s="14"/>
      <c r="H24" s="23"/>
      <c r="I24" s="28"/>
      <c r="J24" s="32"/>
      <c r="K24" s="30"/>
      <c r="L24" s="22"/>
      <c r="M24" s="14"/>
      <c r="N24" s="74"/>
    </row>
    <row r="25" spans="1:14" s="24" customFormat="1" ht="15.6" x14ac:dyDescent="0.3">
      <c r="A25" s="46" t="s">
        <v>59</v>
      </c>
      <c r="B25" s="45"/>
      <c r="C25" s="74"/>
      <c r="D25" s="45"/>
      <c r="E25" s="45"/>
      <c r="F25" s="20">
        <f>SUM(F21:F23)</f>
        <v>2200</v>
      </c>
      <c r="G25" s="14"/>
      <c r="H25" s="23">
        <f t="shared" si="0"/>
        <v>-1550</v>
      </c>
      <c r="I25" s="28"/>
      <c r="J25" s="32"/>
      <c r="K25" s="30"/>
      <c r="L25" s="22">
        <f>SUM(L21:L24)</f>
        <v>650</v>
      </c>
      <c r="M25" s="14"/>
      <c r="N25" s="74"/>
    </row>
    <row r="26" spans="1:14" s="24" customFormat="1" ht="15.6" x14ac:dyDescent="0.3">
      <c r="A26" s="73" t="s">
        <v>78</v>
      </c>
      <c r="B26" s="45"/>
      <c r="C26" s="74"/>
      <c r="D26" s="45"/>
      <c r="E26" s="45"/>
      <c r="F26" s="20">
        <f>F18+F25</f>
        <v>135840</v>
      </c>
      <c r="G26" s="14"/>
      <c r="H26" s="23">
        <f t="shared" si="0"/>
        <v>0</v>
      </c>
      <c r="I26" s="28"/>
      <c r="J26" s="32"/>
      <c r="K26" s="30"/>
      <c r="L26" s="22">
        <f>L18+L25</f>
        <v>135840</v>
      </c>
      <c r="M26" s="59"/>
      <c r="N26" s="74"/>
    </row>
    <row r="27" spans="1:14" s="1" customFormat="1" ht="15" x14ac:dyDescent="0.25">
      <c r="A27" s="5"/>
      <c r="B27" s="5"/>
      <c r="C27" s="5"/>
      <c r="D27" s="6"/>
      <c r="E27" s="7"/>
      <c r="F27" s="39"/>
      <c r="G27" s="4"/>
      <c r="H27" s="23"/>
      <c r="I27" s="5"/>
      <c r="J27" s="6"/>
      <c r="K27" s="7"/>
      <c r="L27" s="5"/>
      <c r="M27" s="4"/>
      <c r="N27" s="75"/>
    </row>
    <row r="28" spans="1:14" s="24" customFormat="1" ht="15.6" x14ac:dyDescent="0.3">
      <c r="A28" s="22"/>
      <c r="B28" s="74"/>
      <c r="C28" s="74"/>
      <c r="D28" s="32"/>
      <c r="E28" s="30"/>
      <c r="F28" s="43"/>
      <c r="G28" s="14"/>
      <c r="H28" s="23"/>
      <c r="I28" s="72" t="s">
        <v>47</v>
      </c>
      <c r="J28" s="72" t="s">
        <v>47</v>
      </c>
      <c r="K28" s="72" t="s">
        <v>47</v>
      </c>
      <c r="L28" s="72" t="s">
        <v>47</v>
      </c>
      <c r="M28" s="14"/>
      <c r="N28" s="74"/>
    </row>
    <row r="29" spans="1:14" s="24" customFormat="1" ht="15.6" x14ac:dyDescent="0.3">
      <c r="A29" s="42" t="s">
        <v>79</v>
      </c>
      <c r="B29" s="18" t="s">
        <v>86</v>
      </c>
      <c r="C29" s="18" t="s">
        <v>50</v>
      </c>
      <c r="D29" s="18" t="s">
        <v>51</v>
      </c>
      <c r="E29" s="18" t="s">
        <v>74</v>
      </c>
      <c r="F29" s="47" t="s">
        <v>53</v>
      </c>
      <c r="G29" s="14"/>
      <c r="H29" s="23"/>
      <c r="I29" s="18" t="s">
        <v>50</v>
      </c>
      <c r="J29" s="18" t="s">
        <v>51</v>
      </c>
      <c r="K29" s="18" t="s">
        <v>74</v>
      </c>
      <c r="L29" s="18" t="s">
        <v>53</v>
      </c>
      <c r="M29" s="14"/>
      <c r="N29" s="74"/>
    </row>
    <row r="30" spans="1:14" s="24" customFormat="1" ht="15" x14ac:dyDescent="0.25">
      <c r="A30" s="14" t="s">
        <v>75</v>
      </c>
      <c r="B30" s="48" t="s">
        <v>87</v>
      </c>
      <c r="C30" s="49">
        <v>50000</v>
      </c>
      <c r="D30" s="50">
        <v>0.1</v>
      </c>
      <c r="E30" s="48">
        <v>12</v>
      </c>
      <c r="F30" s="20">
        <f>C30/12*D30*E30</f>
        <v>5000.0000000000009</v>
      </c>
      <c r="G30" s="14"/>
      <c r="H30" s="23">
        <f t="shared" si="0"/>
        <v>0</v>
      </c>
      <c r="I30" s="49">
        <v>50000</v>
      </c>
      <c r="J30" s="50">
        <v>0.1</v>
      </c>
      <c r="K30" s="48">
        <v>12</v>
      </c>
      <c r="L30" s="20">
        <f>I30/12*J30*K30</f>
        <v>5000.0000000000009</v>
      </c>
      <c r="M30" s="14"/>
      <c r="N30" s="74"/>
    </row>
    <row r="31" spans="1:14" s="24" customFormat="1" ht="15" x14ac:dyDescent="0.25">
      <c r="A31" s="14"/>
      <c r="B31" s="48"/>
      <c r="C31" s="49"/>
      <c r="D31" s="50"/>
      <c r="E31" s="48"/>
      <c r="F31" s="20"/>
      <c r="G31" s="14"/>
      <c r="H31" s="23"/>
      <c r="I31" s="49"/>
      <c r="J31" s="50"/>
      <c r="K31" s="48"/>
      <c r="L31" s="20"/>
      <c r="M31" s="14"/>
      <c r="N31" s="74"/>
    </row>
    <row r="32" spans="1:14" s="38" customFormat="1" ht="12.75" customHeight="1" x14ac:dyDescent="0.3">
      <c r="A32" s="46"/>
      <c r="B32" s="16"/>
      <c r="C32" s="16"/>
      <c r="D32" s="16"/>
      <c r="E32" s="16"/>
      <c r="F32" s="16"/>
      <c r="G32" s="16"/>
      <c r="H32" s="16"/>
      <c r="I32" s="16"/>
      <c r="J32" s="16"/>
      <c r="K32" s="16"/>
      <c r="L32" s="16"/>
      <c r="M32" s="16"/>
      <c r="N32" s="16"/>
    </row>
    <row r="33" spans="1:14" s="38" customFormat="1" ht="12.75" customHeight="1" x14ac:dyDescent="0.3">
      <c r="A33" s="16"/>
      <c r="B33" s="16"/>
      <c r="C33" s="16"/>
      <c r="D33" s="16"/>
      <c r="E33" s="16"/>
      <c r="F33" s="16"/>
      <c r="G33" s="16"/>
      <c r="H33" s="16"/>
      <c r="I33" s="16"/>
      <c r="J33" s="16"/>
      <c r="K33" s="16"/>
      <c r="L33" s="16"/>
      <c r="M33" s="16"/>
      <c r="N33" s="16"/>
    </row>
    <row r="34" spans="1:14" s="14" customFormat="1" ht="15.6" x14ac:dyDescent="0.3">
      <c r="A34" s="61" t="s">
        <v>59</v>
      </c>
      <c r="D34" s="62">
        <f>SUM(D30:D31)</f>
        <v>0.1</v>
      </c>
      <c r="E34" s="63"/>
      <c r="F34" s="64">
        <f>SUM(F30:F31)</f>
        <v>5000.0000000000009</v>
      </c>
      <c r="G34" s="16"/>
      <c r="I34" s="61" t="s">
        <v>59</v>
      </c>
      <c r="J34" s="62">
        <f>SUM(J30:J31)</f>
        <v>0.1</v>
      </c>
      <c r="L34" s="68">
        <f>SUM(L30:L31)</f>
        <v>5000.0000000000009</v>
      </c>
    </row>
    <row r="35" spans="1:14" s="14" customFormat="1" ht="15.6" x14ac:dyDescent="0.3">
      <c r="A35" s="61" t="s">
        <v>60</v>
      </c>
      <c r="D35" s="65">
        <v>0.3</v>
      </c>
      <c r="E35" s="63"/>
      <c r="F35" s="64">
        <f>D35*F34</f>
        <v>1500.0000000000002</v>
      </c>
      <c r="G35" s="16"/>
      <c r="I35" s="61" t="s">
        <v>60</v>
      </c>
      <c r="J35" s="65">
        <v>0.3</v>
      </c>
      <c r="L35" s="68">
        <f>J35*L34</f>
        <v>1500.0000000000002</v>
      </c>
    </row>
    <row r="36" spans="1:14" s="14" customFormat="1" ht="15.6" x14ac:dyDescent="0.3">
      <c r="A36" s="61" t="s">
        <v>61</v>
      </c>
      <c r="B36" s="66"/>
      <c r="E36" s="63"/>
      <c r="F36" s="64">
        <f>SUM(F34:F35)</f>
        <v>6500.0000000000009</v>
      </c>
      <c r="G36" s="16"/>
      <c r="I36" s="61" t="s">
        <v>61</v>
      </c>
      <c r="L36" s="69">
        <f>SUM(L34:L35)</f>
        <v>6500.0000000000009</v>
      </c>
    </row>
    <row r="37" spans="1:14" s="14" customFormat="1" ht="15.6" x14ac:dyDescent="0.3">
      <c r="B37" s="17"/>
      <c r="C37" s="49"/>
      <c r="D37" s="50"/>
      <c r="E37" s="48"/>
      <c r="F37" s="20"/>
      <c r="G37" s="16"/>
    </row>
    <row r="38" spans="1:14" s="14" customFormat="1" ht="15.6" x14ac:dyDescent="0.3">
      <c r="B38" s="17"/>
      <c r="C38" s="49"/>
      <c r="D38" s="50"/>
      <c r="E38" s="48"/>
      <c r="F38" s="20"/>
      <c r="G38" s="16"/>
    </row>
    <row r="39" spans="1:14" s="14" customFormat="1" ht="15.6" x14ac:dyDescent="0.3">
      <c r="A39" s="67" t="s">
        <v>90</v>
      </c>
      <c r="B39" s="17"/>
      <c r="C39" s="49"/>
      <c r="D39" s="50"/>
      <c r="E39" s="48"/>
      <c r="F39" s="20"/>
      <c r="G39" s="16"/>
      <c r="I39" s="67" t="s">
        <v>90</v>
      </c>
    </row>
    <row r="40" spans="1:14" s="24" customFormat="1" ht="15" x14ac:dyDescent="0.25">
      <c r="A40" s="14" t="s">
        <v>80</v>
      </c>
      <c r="B40" s="45"/>
      <c r="C40" s="45"/>
      <c r="D40" s="51"/>
      <c r="E40" s="45"/>
      <c r="F40" s="20">
        <v>7084</v>
      </c>
      <c r="G40" s="14"/>
      <c r="H40" s="23">
        <f t="shared" si="0"/>
        <v>0</v>
      </c>
      <c r="I40" s="14" t="s">
        <v>80</v>
      </c>
      <c r="J40" s="51"/>
      <c r="K40" s="45"/>
      <c r="L40" s="20">
        <v>7084</v>
      </c>
      <c r="M40" s="14"/>
      <c r="N40" s="74"/>
    </row>
    <row r="41" spans="1:14" s="24" customFormat="1" ht="15" x14ac:dyDescent="0.25">
      <c r="A41" s="14"/>
      <c r="B41" s="45"/>
      <c r="C41" s="45"/>
      <c r="D41" s="51"/>
      <c r="E41" s="45"/>
      <c r="F41" s="20"/>
      <c r="G41" s="14"/>
      <c r="H41" s="23"/>
      <c r="I41" s="33"/>
      <c r="J41" s="32"/>
      <c r="K41" s="30"/>
      <c r="L41" s="22"/>
      <c r="M41" s="14"/>
      <c r="N41" s="74"/>
    </row>
    <row r="42" spans="1:14" s="24" customFormat="1" ht="15.6" x14ac:dyDescent="0.3">
      <c r="A42" s="52" t="s">
        <v>81</v>
      </c>
      <c r="B42" s="45"/>
      <c r="C42" s="74"/>
      <c r="D42" s="45"/>
      <c r="E42" s="45"/>
      <c r="F42" s="20">
        <f>SUM(F36+F40)</f>
        <v>13584</v>
      </c>
      <c r="G42" s="14"/>
      <c r="H42" s="23">
        <f t="shared" si="0"/>
        <v>0</v>
      </c>
      <c r="I42" s="28" t="s">
        <v>65</v>
      </c>
      <c r="J42" s="32"/>
      <c r="K42" s="30"/>
      <c r="L42" s="20">
        <f>SUM(L36+L40)</f>
        <v>13584</v>
      </c>
      <c r="M42" s="14"/>
      <c r="N42" s="74"/>
    </row>
    <row r="43" spans="1:14" s="24" customFormat="1" ht="15" x14ac:dyDescent="0.25">
      <c r="A43" s="5"/>
      <c r="B43" s="5"/>
      <c r="C43" s="5"/>
      <c r="D43" s="6"/>
      <c r="E43" s="7"/>
      <c r="F43" s="39"/>
      <c r="G43" s="4"/>
      <c r="H43" s="23"/>
      <c r="I43" s="5"/>
      <c r="J43" s="6"/>
      <c r="K43" s="7"/>
      <c r="L43" s="5"/>
      <c r="M43" s="14"/>
      <c r="N43" s="74"/>
    </row>
    <row r="44" spans="1:14" s="14" customFormat="1" ht="15.6" x14ac:dyDescent="0.3">
      <c r="A44" s="55" t="s">
        <v>78</v>
      </c>
      <c r="B44" s="56"/>
      <c r="C44" s="57"/>
      <c r="D44" s="55"/>
      <c r="E44" s="45"/>
      <c r="F44" s="20">
        <f>F26</f>
        <v>135840</v>
      </c>
      <c r="H44" s="23">
        <f t="shared" si="0"/>
        <v>0</v>
      </c>
      <c r="I44" s="55" t="s">
        <v>78</v>
      </c>
      <c r="L44" s="20">
        <f>L26</f>
        <v>135840</v>
      </c>
    </row>
    <row r="45" spans="1:14" s="14" customFormat="1" ht="15.75" customHeight="1" x14ac:dyDescent="0.3">
      <c r="A45" s="55" t="s">
        <v>82</v>
      </c>
      <c r="B45" s="56"/>
      <c r="C45" s="57"/>
      <c r="D45" s="55"/>
      <c r="E45" s="45"/>
      <c r="F45" s="20">
        <f>F42</f>
        <v>13584</v>
      </c>
      <c r="H45" s="23">
        <f t="shared" si="0"/>
        <v>0</v>
      </c>
      <c r="I45" s="55" t="s">
        <v>82</v>
      </c>
      <c r="L45" s="20">
        <f>L42</f>
        <v>13584</v>
      </c>
    </row>
    <row r="46" spans="1:14" s="14" customFormat="1" ht="15.6" x14ac:dyDescent="0.25">
      <c r="A46" s="87"/>
      <c r="B46" s="87"/>
      <c r="C46" s="87"/>
      <c r="D46" s="87"/>
      <c r="E46" s="53"/>
      <c r="F46" s="20"/>
      <c r="H46" s="23"/>
    </row>
    <row r="47" spans="1:14" s="14" customFormat="1" ht="15.6" x14ac:dyDescent="0.3">
      <c r="A47" s="55" t="s">
        <v>83</v>
      </c>
      <c r="B47" s="56"/>
      <c r="C47" s="57"/>
      <c r="D47" s="55"/>
      <c r="E47" s="45"/>
      <c r="F47" s="54">
        <f>F26+F42</f>
        <v>149424</v>
      </c>
      <c r="H47" s="23">
        <f t="shared" si="0"/>
        <v>0</v>
      </c>
      <c r="I47" s="55" t="s">
        <v>83</v>
      </c>
      <c r="L47" s="58">
        <f>L26+L42</f>
        <v>149424</v>
      </c>
    </row>
    <row r="48" spans="1:14" s="36" customFormat="1" ht="15" x14ac:dyDescent="0.25">
      <c r="A48" s="37"/>
      <c r="B48" s="37"/>
      <c r="C48" s="37"/>
      <c r="D48" s="37"/>
      <c r="E48" s="37"/>
      <c r="F48" s="37"/>
      <c r="G48" s="37"/>
      <c r="H48" s="37"/>
      <c r="I48" s="37"/>
      <c r="J48" s="37"/>
      <c r="K48" s="37"/>
      <c r="L48" s="37"/>
      <c r="M48" s="14"/>
      <c r="N48" s="74"/>
    </row>
    <row r="57" spans="1:14" s="38" customFormat="1" ht="13.5" customHeight="1" x14ac:dyDescent="0.3">
      <c r="A57" s="16"/>
      <c r="B57" s="16"/>
      <c r="C57" s="16"/>
      <c r="D57" s="16"/>
      <c r="E57" s="16"/>
      <c r="F57" s="16"/>
      <c r="G57" s="16"/>
      <c r="H57" s="16"/>
      <c r="I57" s="16"/>
      <c r="J57" s="16"/>
      <c r="K57" s="16"/>
      <c r="L57" s="16"/>
      <c r="M57" s="16"/>
      <c r="N57" s="16"/>
    </row>
    <row r="58" spans="1:14" x14ac:dyDescent="0.25">
      <c r="A58" s="77"/>
      <c r="B58" s="78"/>
      <c r="C58" s="78"/>
      <c r="D58" s="78"/>
      <c r="E58" s="78"/>
      <c r="F58" s="78"/>
      <c r="G58" s="78"/>
      <c r="H58" s="78"/>
      <c r="I58" s="78"/>
      <c r="J58" s="78"/>
      <c r="K58" s="78"/>
      <c r="L58" s="78"/>
      <c r="M58" s="79"/>
      <c r="N58" s="79"/>
    </row>
    <row r="59" spans="1:14" x14ac:dyDescent="0.25">
      <c r="A59" s="78"/>
      <c r="B59" s="78"/>
      <c r="C59" s="78"/>
      <c r="D59" s="78"/>
      <c r="E59" s="78"/>
      <c r="F59" s="78"/>
      <c r="G59" s="78"/>
      <c r="H59" s="78"/>
      <c r="I59" s="78"/>
      <c r="J59" s="78"/>
      <c r="K59" s="78"/>
      <c r="L59" s="78"/>
      <c r="M59" s="79"/>
      <c r="N59" s="79"/>
    </row>
    <row r="60" spans="1:14" x14ac:dyDescent="0.25">
      <c r="A60" s="78"/>
      <c r="B60" s="78"/>
      <c r="C60" s="78"/>
      <c r="D60" s="78"/>
      <c r="E60" s="78"/>
      <c r="F60" s="78"/>
      <c r="G60" s="78"/>
      <c r="H60" s="78"/>
      <c r="I60" s="78"/>
      <c r="J60" s="78"/>
      <c r="K60" s="78"/>
      <c r="L60" s="78"/>
      <c r="M60" s="79"/>
      <c r="N60" s="79"/>
    </row>
    <row r="61" spans="1:14" x14ac:dyDescent="0.25">
      <c r="A61" s="78"/>
      <c r="B61" s="78"/>
      <c r="C61" s="78"/>
      <c r="D61" s="78"/>
      <c r="E61" s="78"/>
      <c r="F61" s="78"/>
      <c r="G61" s="78"/>
      <c r="H61" s="78"/>
      <c r="I61" s="78"/>
      <c r="J61" s="78"/>
      <c r="K61" s="78"/>
      <c r="L61" s="78"/>
      <c r="M61" s="79"/>
      <c r="N61" s="79"/>
    </row>
    <row r="62" spans="1:14" x14ac:dyDescent="0.25">
      <c r="A62" s="78"/>
      <c r="B62" s="78"/>
      <c r="C62" s="78"/>
      <c r="D62" s="78"/>
      <c r="E62" s="78"/>
      <c r="F62" s="78"/>
      <c r="G62" s="78"/>
      <c r="H62" s="78"/>
      <c r="I62" s="78"/>
      <c r="J62" s="78"/>
      <c r="K62" s="78"/>
      <c r="L62" s="78"/>
      <c r="M62" s="79"/>
      <c r="N62" s="79"/>
    </row>
    <row r="63" spans="1:14" x14ac:dyDescent="0.25">
      <c r="A63" s="78"/>
      <c r="B63" s="78"/>
      <c r="C63" s="78"/>
      <c r="D63" s="78"/>
      <c r="E63" s="78"/>
      <c r="F63" s="78"/>
      <c r="G63" s="78"/>
      <c r="H63" s="78"/>
      <c r="I63" s="78"/>
      <c r="J63" s="78"/>
      <c r="K63" s="78"/>
      <c r="L63" s="78"/>
      <c r="M63" s="79"/>
      <c r="N63" s="79"/>
    </row>
    <row r="64" spans="1:14" x14ac:dyDescent="0.25">
      <c r="A64" s="78"/>
      <c r="B64" s="78"/>
      <c r="C64" s="78"/>
      <c r="D64" s="78"/>
      <c r="E64" s="78"/>
      <c r="F64" s="78"/>
      <c r="G64" s="78"/>
      <c r="H64" s="78"/>
      <c r="I64" s="78"/>
      <c r="J64" s="78"/>
      <c r="K64" s="78"/>
      <c r="L64" s="78"/>
      <c r="M64" s="79"/>
      <c r="N64" s="79"/>
    </row>
    <row r="65" spans="1:14" x14ac:dyDescent="0.25">
      <c r="A65" s="78"/>
      <c r="B65" s="78"/>
      <c r="C65" s="78"/>
      <c r="D65" s="78"/>
      <c r="E65" s="78"/>
      <c r="F65" s="78"/>
      <c r="G65" s="78"/>
      <c r="H65" s="78"/>
      <c r="I65" s="78"/>
      <c r="J65" s="78"/>
      <c r="K65" s="78"/>
      <c r="L65" s="78"/>
      <c r="M65" s="79"/>
      <c r="N65" s="79"/>
    </row>
    <row r="66" spans="1:14" ht="3.75" customHeight="1" x14ac:dyDescent="0.25">
      <c r="A66" s="78"/>
      <c r="B66" s="78"/>
      <c r="C66" s="78"/>
      <c r="D66" s="78"/>
      <c r="E66" s="78"/>
      <c r="F66" s="78"/>
      <c r="G66" s="78"/>
      <c r="H66" s="78"/>
      <c r="I66" s="78"/>
      <c r="J66" s="78"/>
      <c r="K66" s="78"/>
      <c r="L66" s="78"/>
      <c r="M66" s="79"/>
      <c r="N66" s="79"/>
    </row>
    <row r="67" spans="1:14" hidden="1" x14ac:dyDescent="0.25">
      <c r="A67" s="78"/>
      <c r="B67" s="78"/>
      <c r="C67" s="78"/>
      <c r="D67" s="78"/>
      <c r="E67" s="78"/>
      <c r="F67" s="78"/>
      <c r="G67" s="78"/>
      <c r="H67" s="78"/>
      <c r="I67" s="78"/>
      <c r="J67" s="78"/>
      <c r="K67" s="78"/>
      <c r="L67" s="78"/>
      <c r="M67" s="79"/>
      <c r="N67" s="79"/>
    </row>
  </sheetData>
  <mergeCells count="11">
    <mergeCell ref="A58:N67"/>
    <mergeCell ref="A1:L1"/>
    <mergeCell ref="A3:L3"/>
    <mergeCell ref="A4:L4"/>
    <mergeCell ref="A5:L5"/>
    <mergeCell ref="A6:L6"/>
    <mergeCell ref="A8:L8"/>
    <mergeCell ref="A2:L2"/>
    <mergeCell ref="A22:B22"/>
    <mergeCell ref="A46:D46"/>
    <mergeCell ref="I22:J22"/>
  </mergeCells>
  <printOptions horizontalCentered="1" verticalCentered="1"/>
  <pageMargins left="0.5" right="0.5" top="0.49" bottom="0.67" header="0.5" footer="0.5"/>
  <pageSetup scale="56"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8D149035965B428C08EFCB216F507A" ma:contentTypeVersion="15" ma:contentTypeDescription="Create a new document." ma:contentTypeScope="" ma:versionID="22807d1da2fbb514543be38b4807b6fb">
  <xsd:schema xmlns:xsd="http://www.w3.org/2001/XMLSchema" xmlns:xs="http://www.w3.org/2001/XMLSchema" xmlns:p="http://schemas.microsoft.com/office/2006/metadata/properties" xmlns:ns2="60250ed6-6c2b-4093-b96a-64f68eeec0b9" xmlns:ns3="172d76f3-dfd1-4079-9e93-b17f457ba1d9" targetNamespace="http://schemas.microsoft.com/office/2006/metadata/properties" ma:root="true" ma:fieldsID="e128ba2e794388011d00e6ff14311758" ns2:_="" ns3:_="">
    <xsd:import namespace="60250ed6-6c2b-4093-b96a-64f68eeec0b9"/>
    <xsd:import namespace="172d76f3-dfd1-4079-9e93-b17f457ba1d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LengthInSecond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250ed6-6c2b-4093-b96a-64f68eeec0b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9d1aec9-79bc-46f8-be3a-d5381d6d07e9}" ma:internalName="TaxCatchAll" ma:showField="CatchAllData" ma:web="60250ed6-6c2b-4093-b96a-64f68eeec0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2d76f3-dfd1-4079-9e93-b17f457ba1d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27e7179-6522-4233-b1fa-944bcdc5b5c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72d76f3-dfd1-4079-9e93-b17f457ba1d9">
      <Terms xmlns="http://schemas.microsoft.com/office/infopath/2007/PartnerControls"/>
    </lcf76f155ced4ddcb4097134ff3c332f>
    <TaxCatchAll xmlns="60250ed6-6c2b-4093-b96a-64f68eeec0b9"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084CB3-8A62-474C-8BEF-5371A3A0F7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250ed6-6c2b-4093-b96a-64f68eeec0b9"/>
    <ds:schemaRef ds:uri="172d76f3-dfd1-4079-9e93-b17f457ba1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C5E7EC-52A5-49B4-AE9E-A97B55244F9C}">
  <ds:schemaRefs>
    <ds:schemaRef ds:uri="http://schemas.microsoft.com/office/2006/metadata/longProperties"/>
  </ds:schemaRefs>
</ds:datastoreItem>
</file>

<file path=customXml/itemProps3.xml><?xml version="1.0" encoding="utf-8"?>
<ds:datastoreItem xmlns:ds="http://schemas.openxmlformats.org/officeDocument/2006/customXml" ds:itemID="{C1F6170E-07CE-4B6F-9D15-9B6A00151C00}">
  <ds:schemaRefs>
    <ds:schemaRef ds:uri="http://schemas.microsoft.com/office/2006/metadata/properties"/>
    <ds:schemaRef ds:uri="http://schemas.microsoft.com/office/infopath/2007/PartnerControls"/>
    <ds:schemaRef ds:uri="172d76f3-dfd1-4079-9e93-b17f457ba1d9"/>
    <ds:schemaRef ds:uri="60250ed6-6c2b-4093-b96a-64f68eeec0b9"/>
  </ds:schemaRefs>
</ds:datastoreItem>
</file>

<file path=customXml/itemProps4.xml><?xml version="1.0" encoding="utf-8"?>
<ds:datastoreItem xmlns:ds="http://schemas.openxmlformats.org/officeDocument/2006/customXml" ds:itemID="{4B5CFE55-7AD3-4979-8286-C73E05926C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Budget and Invoice Terms</vt:lpstr>
      <vt:lpstr>Revision Instructions</vt:lpstr>
      <vt:lpstr>Budget</vt:lpstr>
      <vt:lpstr>Budget Revision Form Template</vt:lpstr>
      <vt:lpstr>Provider Training</vt:lpstr>
      <vt:lpstr>RW Part A  Budget Revision </vt:lpstr>
    </vt:vector>
  </TitlesOfParts>
  <Manager/>
  <Company>Boston Public Health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Valued Gateway Client</dc:creator>
  <cp:keywords/>
  <dc:description/>
  <cp:lastModifiedBy>Balthazar, Frantzsou</cp:lastModifiedBy>
  <cp:revision/>
  <dcterms:created xsi:type="dcterms:W3CDTF">2004-03-30T17:49:42Z</dcterms:created>
  <dcterms:modified xsi:type="dcterms:W3CDTF">2026-05-15T17:13:27Z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Balthazar, Frantzsou</vt:lpwstr>
  </property>
  <property fmtid="{D5CDD505-2E9C-101B-9397-08002B2CF9AE}" pid="3" name="Order">
    <vt:lpwstr>100.000000000000</vt:lpwstr>
  </property>
  <property fmtid="{D5CDD505-2E9C-101B-9397-08002B2CF9AE}" pid="4" name="display_urn:schemas-microsoft-com:office:office#Author">
    <vt:lpwstr>Balthazar, Frantzsou</vt:lpwstr>
  </property>
  <property fmtid="{D5CDD505-2E9C-101B-9397-08002B2CF9AE}" pid="5" name="MediaServiceImageTags">
    <vt:lpwstr/>
  </property>
</Properties>
</file>